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600" windowWidth="24000" windowHeight="9075" tabRatio="806" firstSheet="4" activeTab="7"/>
  </bookViews>
  <sheets>
    <sheet name="Clerks salary 2021-22" sheetId="44" r:id="rId1"/>
    <sheet name="Contracts 2021-22" sheetId="70" r:id="rId2"/>
    <sheet name="Clerks expenses 2021-22" sheetId="67" r:id="rId3"/>
    <sheet name="Travel expenses 2021-22" sheetId="66" r:id="rId4"/>
    <sheet name="Budget 2021-22" sheetId="78" r:id="rId5"/>
    <sheet name="Assets 2021-22" sheetId="47" r:id="rId6"/>
    <sheet name="HX car Park 2021-22" sheetId="75" r:id="rId7"/>
    <sheet name="WM Car Park 2021-22" sheetId="76" r:id="rId8"/>
    <sheet name="Sheet1" sheetId="79" r:id="rId9"/>
  </sheets>
  <definedNames>
    <definedName name="_xlnm.Print_Area" localSheetId="5">'Assets 2021-22'!$A$1:$R$33</definedName>
    <definedName name="_xlnm.Print_Area" localSheetId="4">'Budget 2021-22'!$A$1:$J$41</definedName>
    <definedName name="_xlnm.Print_Area" localSheetId="6">'HX car Park 2021-22'!$A$1:$N$44</definedName>
    <definedName name="_xlnm.Print_Area" localSheetId="7">'WM Car Park 2021-22'!$A$1:$N$39</definedName>
  </definedNames>
  <calcPr calcId="145621"/>
</workbook>
</file>

<file path=xl/calcChain.xml><?xml version="1.0" encoding="utf-8"?>
<calcChain xmlns="http://schemas.openxmlformats.org/spreadsheetml/2006/main">
  <c r="D39" i="78" l="1"/>
  <c r="N47" i="76" l="1"/>
  <c r="D29" i="47" l="1"/>
  <c r="D33" i="47" s="1"/>
  <c r="C39" i="78" l="1"/>
  <c r="D40" i="78"/>
  <c r="H39" i="78"/>
  <c r="I39" i="78"/>
  <c r="K29" i="47"/>
  <c r="K33" i="47" s="1"/>
  <c r="J29" i="47"/>
  <c r="J33" i="47" s="1"/>
  <c r="I29" i="47"/>
  <c r="I33" i="47" s="1"/>
  <c r="H29" i="47"/>
  <c r="H33" i="47" s="1"/>
  <c r="G29" i="47"/>
  <c r="G33" i="47" s="1"/>
  <c r="F29" i="47"/>
  <c r="F33" i="47" s="1"/>
  <c r="E29" i="47"/>
  <c r="E33" i="47" s="1"/>
  <c r="N46" i="76" l="1"/>
  <c r="K31" i="44" l="1"/>
  <c r="J31" i="44"/>
  <c r="I31" i="44"/>
  <c r="N52" i="75" l="1"/>
  <c r="N51" i="75"/>
  <c r="N50" i="75"/>
  <c r="H31" i="44" l="1"/>
  <c r="N36" i="76" l="1"/>
  <c r="G31" i="44" l="1"/>
  <c r="N45" i="76"/>
  <c r="N44" i="76"/>
  <c r="N43" i="76"/>
  <c r="N49" i="75"/>
  <c r="N48" i="75"/>
  <c r="N47" i="75"/>
  <c r="N42" i="76"/>
  <c r="N41" i="76"/>
  <c r="N40" i="76"/>
  <c r="N46" i="75"/>
  <c r="N45" i="75"/>
  <c r="N44" i="75"/>
  <c r="N39" i="76"/>
  <c r="N38" i="76"/>
  <c r="N43" i="75"/>
  <c r="N42" i="75"/>
  <c r="N37" i="76"/>
  <c r="N41" i="75"/>
  <c r="F36" i="67"/>
  <c r="J39" i="78" l="1"/>
</calcChain>
</file>

<file path=xl/sharedStrings.xml><?xml version="1.0" encoding="utf-8"?>
<sst xmlns="http://schemas.openxmlformats.org/spreadsheetml/2006/main" count="330" uniqueCount="206">
  <si>
    <t>INCOME</t>
  </si>
  <si>
    <t>£</t>
  </si>
  <si>
    <t>EXPENDITURE</t>
  </si>
  <si>
    <t>Interest on Capital</t>
  </si>
  <si>
    <t>VAT Refund</t>
  </si>
  <si>
    <t>Administration:</t>
  </si>
  <si>
    <t>Insurance</t>
  </si>
  <si>
    <t>Emergency telephone</t>
  </si>
  <si>
    <t>Meeting venues</t>
  </si>
  <si>
    <t>Playground Inspection Fees</t>
  </si>
  <si>
    <t>Continuing costs:</t>
  </si>
  <si>
    <t>Provision for ducks</t>
  </si>
  <si>
    <t>Miscellaneous:</t>
  </si>
  <si>
    <t>Christmas Trees</t>
  </si>
  <si>
    <t>TOTALS</t>
  </si>
  <si>
    <t>Notes</t>
  </si>
  <si>
    <t>Precept</t>
  </si>
  <si>
    <t>Code</t>
  </si>
  <si>
    <t>Percent
Spend</t>
  </si>
  <si>
    <t>%</t>
  </si>
  <si>
    <t>Council Tax</t>
  </si>
  <si>
    <t>Rents</t>
  </si>
  <si>
    <t>Training</t>
  </si>
  <si>
    <t>Grass cutting</t>
  </si>
  <si>
    <t>Date</t>
  </si>
  <si>
    <t>Description</t>
  </si>
  <si>
    <t>HX Bus Stop Shelter</t>
  </si>
  <si>
    <t>HX Playing Field</t>
  </si>
  <si>
    <t>Begbie’s Field</t>
  </si>
  <si>
    <t>Westburton Field</t>
  </si>
  <si>
    <t>WM Public Footpath 13(Winspit Path)</t>
  </si>
  <si>
    <t>Worth Matravers Churchyard – Plots ‘A’ &amp;  ‘B’</t>
  </si>
  <si>
    <t>WM Village Green</t>
  </si>
  <si>
    <t>Ref</t>
  </si>
  <si>
    <t>DWO</t>
  </si>
  <si>
    <t>IB</t>
  </si>
  <si>
    <t>TOTAL</t>
  </si>
  <si>
    <t>VAT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</si>
  <si>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</si>
  <si>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</si>
  <si>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</si>
  <si>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</si>
  <si>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</si>
  <si>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</si>
  <si>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</si>
  <si>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</si>
  <si>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</si>
  <si>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</si>
  <si>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</si>
  <si>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</si>
  <si>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WORTH MATRAVERS PARISH COUNCIL</t>
  </si>
  <si>
    <t>Cheque Number</t>
  </si>
  <si>
    <t>Payee</t>
  </si>
  <si>
    <t>Parish Council Receipts &amp; Payments</t>
  </si>
  <si>
    <t>Asset Register</t>
  </si>
  <si>
    <t>Acquired</t>
  </si>
  <si>
    <t>N/A</t>
  </si>
  <si>
    <t>Public Toilets</t>
  </si>
  <si>
    <t>Stone Bus Shelter</t>
  </si>
  <si>
    <t>Timber Bus Shelter</t>
  </si>
  <si>
    <t>Weatherproof Phone</t>
  </si>
  <si>
    <t>Replica Village Pump</t>
  </si>
  <si>
    <t>HX Noticeboard</t>
  </si>
  <si>
    <t>Seat at West Burton Fld</t>
  </si>
  <si>
    <t>Jubilee Memorial Seat</t>
  </si>
  <si>
    <t>Radar Memorial</t>
  </si>
  <si>
    <t>INSURED VALUE</t>
  </si>
  <si>
    <t>Land &amp; Car Park</t>
  </si>
  <si>
    <t>WM Noticeboard</t>
  </si>
  <si>
    <t>TOTAL ASSETS</t>
  </si>
  <si>
    <t>WM Car Park Receipts</t>
  </si>
  <si>
    <t>HX Car Park Receipts</t>
  </si>
  <si>
    <t>Miles</t>
  </si>
  <si>
    <t>Rate</t>
  </si>
  <si>
    <t>Contractor</t>
  </si>
  <si>
    <t>Cutting Freq.</t>
  </si>
  <si>
    <t>Cost per Cut</t>
  </si>
  <si>
    <t>Total incl. VAT</t>
  </si>
  <si>
    <t>Total (no VAT)</t>
  </si>
  <si>
    <t>)</t>
  </si>
  <si>
    <t>Not VAT Registered</t>
  </si>
  <si>
    <t xml:space="preserve">NV   </t>
  </si>
  <si>
    <t xml:space="preserve">GS   </t>
  </si>
  <si>
    <t xml:space="preserve">IB     </t>
  </si>
  <si>
    <t>Dorset Works Organisation</t>
  </si>
  <si>
    <t>Mr Bugler</t>
  </si>
  <si>
    <t>No.</t>
  </si>
  <si>
    <t>Price</t>
  </si>
  <si>
    <t>Total Salary and Travel</t>
  </si>
  <si>
    <t>Rate £/hr</t>
  </si>
  <si>
    <t xml:space="preserve">Salary before tax </t>
  </si>
  <si>
    <t>Meeting Date</t>
  </si>
  <si>
    <t>Incidental Travel</t>
  </si>
  <si>
    <t>Tax/NI</t>
  </si>
  <si>
    <t>( Current salary per week</t>
  </si>
  <si>
    <t>Salary after tax</t>
  </si>
  <si>
    <t>DWGS</t>
  </si>
  <si>
    <t>HX Car Park treatment for weed growth</t>
  </si>
  <si>
    <t>Computer Equipment</t>
  </si>
  <si>
    <t>Notice Boards/other purchases/misc</t>
  </si>
  <si>
    <t>Total</t>
  </si>
  <si>
    <t>Interpretation Panel</t>
  </si>
  <si>
    <t>total</t>
  </si>
  <si>
    <t>2010/11</t>
  </si>
  <si>
    <t>2011/12</t>
  </si>
  <si>
    <t>Tree Pruning</t>
  </si>
  <si>
    <t>Grants</t>
  </si>
  <si>
    <t>Office</t>
  </si>
  <si>
    <r>
      <rPr>
        <b/>
        <sz val="10"/>
        <rFont val="Arial"/>
        <family val="2"/>
      </rPr>
      <t>Tot</t>
    </r>
    <r>
      <rPr>
        <sz val="10"/>
        <rFont val="Arial"/>
        <family val="2"/>
      </rPr>
      <t>al</t>
    </r>
  </si>
  <si>
    <t>Repair to Premises</t>
  </si>
  <si>
    <t xml:space="preserve">Clerk's Salary </t>
  </si>
  <si>
    <t>Clerk's Expense</t>
  </si>
  <si>
    <t>Audit Fees</t>
  </si>
  <si>
    <t>Chairmans/Councillors Expenses</t>
  </si>
  <si>
    <t>Legal Fees</t>
  </si>
  <si>
    <t>All Play Equipment Combined WM</t>
  </si>
  <si>
    <t>Uninsured Assets</t>
  </si>
  <si>
    <t>HX Playground Equipment</t>
  </si>
  <si>
    <t>Car Park Maintenance</t>
  </si>
  <si>
    <t>Purchase of goods</t>
  </si>
  <si>
    <t>2012/13</t>
  </si>
  <si>
    <t>2013/14</t>
  </si>
  <si>
    <t>Footpath signs</t>
  </si>
  <si>
    <t>Grit bins and bin liners</t>
  </si>
  <si>
    <t xml:space="preserve">         FM</t>
  </si>
  <si>
    <t>Toilet Maintenance and Cleaning</t>
  </si>
  <si>
    <t>2013-14</t>
  </si>
  <si>
    <t>C</t>
  </si>
  <si>
    <t>April</t>
  </si>
  <si>
    <t>R. Khanna</t>
  </si>
  <si>
    <t>Wages</t>
  </si>
  <si>
    <t>June</t>
  </si>
  <si>
    <t>R.Khanna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</si>
  <si>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</si>
  <si>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</si>
  <si>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</si>
  <si>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</si>
  <si>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</si>
  <si>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</si>
  <si>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</si>
  <si>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</si>
  <si>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</si>
  <si>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 xml:space="preserve">Playground Maintenance </t>
  </si>
  <si>
    <t>Hours per week</t>
  </si>
  <si>
    <t>2014/15</t>
  </si>
  <si>
    <t>2015/16</t>
  </si>
  <si>
    <t>2016/17</t>
  </si>
  <si>
    <t>Utilities</t>
  </si>
  <si>
    <t>WM Toilet Cleansing</t>
  </si>
  <si>
    <t>JDF</t>
  </si>
  <si>
    <t>2014-15</t>
  </si>
  <si>
    <t>2015-16</t>
  </si>
  <si>
    <t xml:space="preserve">Childrens playground equipment WM </t>
  </si>
  <si>
    <t>NI £153 per week cap</t>
  </si>
  <si>
    <t>WMCP CCTV</t>
  </si>
  <si>
    <t>Other S137 Donations</t>
  </si>
  <si>
    <t>WM Footpath 1</t>
  </si>
  <si>
    <t>WM Public footpath 11</t>
  </si>
  <si>
    <t xml:space="preserve">Begbie Bank </t>
  </si>
  <si>
    <t>HX Car Park strim bank and edge</t>
  </si>
  <si>
    <t>WM Car Park strim bank and edge</t>
  </si>
  <si>
    <t>2016-17</t>
  </si>
  <si>
    <t>Contingency</t>
  </si>
  <si>
    <t>2017-18</t>
  </si>
  <si>
    <t>2018-19</t>
  </si>
  <si>
    <t>2019-20</t>
  </si>
  <si>
    <t>R Khanna</t>
  </si>
  <si>
    <t>CIL Expenditure</t>
  </si>
  <si>
    <t>2020-21</t>
  </si>
  <si>
    <t>2021-22</t>
  </si>
  <si>
    <t>2022-23</t>
  </si>
  <si>
    <t>Asset Register report 1 April 2018</t>
  </si>
  <si>
    <t>GRASS-CUTTING &amp; KERBSIDE COSTS 2018-21</t>
  </si>
  <si>
    <t>HX Carpark 2019-20</t>
  </si>
  <si>
    <t>Clerks salary and expenses 2019-20</t>
  </si>
  <si>
    <t xml:space="preserve"> </t>
  </si>
  <si>
    <t>Property location sign</t>
  </si>
  <si>
    <t>Roundabout W Burton</t>
  </si>
  <si>
    <t>See Saw W Burton</t>
  </si>
  <si>
    <t>SID &amp; Mirror</t>
  </si>
  <si>
    <t>Wessex rebate</t>
  </si>
  <si>
    <t>N Power credit</t>
  </si>
  <si>
    <t>CIL</t>
  </si>
  <si>
    <t>Office Expenses</t>
  </si>
  <si>
    <t>DAPTC GDPR subscriptions</t>
  </si>
  <si>
    <t>DC Footpath</t>
  </si>
  <si>
    <t xml:space="preserve">WMCP Barrier </t>
  </si>
  <si>
    <t>Duck house</t>
  </si>
  <si>
    <t>CCTV tower</t>
  </si>
  <si>
    <t>Sundry receipts</t>
  </si>
  <si>
    <t>2021-22 Budget</t>
  </si>
  <si>
    <t>WORTH MATRAVERS BUDGET 2021-22</t>
  </si>
  <si>
    <t>Donations</t>
  </si>
  <si>
    <t>2021-22 Actual</t>
  </si>
  <si>
    <t>W</t>
  </si>
  <si>
    <t>Clerks Salary and expenses 2021-22</t>
  </si>
  <si>
    <t>Clerks Expenses 2021-22</t>
  </si>
  <si>
    <t>Clerks Travel Expennses 2021-22</t>
  </si>
  <si>
    <t>Clerks Travel Expenses 2021-22</t>
  </si>
  <si>
    <t>31 November</t>
  </si>
  <si>
    <t>31 November2021</t>
  </si>
  <si>
    <t>J D Facilities</t>
  </si>
  <si>
    <t>VAT registered</t>
  </si>
  <si>
    <t>CV extensioin to 31 March 2022</t>
  </si>
  <si>
    <t>Tumle Springy Toy</t>
  </si>
  <si>
    <t>Speedy red Toy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</si>
</sst>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£&quot;#,##0.00"/>
  </numFmts>
  <fonts count="32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7"/>
      <name val="Calibri"/>
      <family val="2"/>
    </font>
    <font>
      <b/>
      <sz val="12"/>
      <color indexed="52"/>
      <name val="Calibri"/>
      <family val="2"/>
    </font>
    <font>
      <b/>
      <u/>
      <sz val="12"/>
      <color indexed="17"/>
      <name val="Calibri"/>
      <family val="2"/>
    </font>
    <font>
      <b/>
      <u/>
      <sz val="12"/>
      <name val="Calibri"/>
      <family val="2"/>
    </font>
    <font>
      <b/>
      <u/>
      <sz val="12"/>
      <color indexed="52"/>
      <name val="Calibri"/>
      <family val="2"/>
    </font>
    <font>
      <b/>
      <sz val="18"/>
      <color indexed="17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53"/>
      <name val="Calibri"/>
      <family val="2"/>
    </font>
    <font>
      <b/>
      <sz val="14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9" tint="-0.499984740745262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80">
    <xf numFmtId="0" fontId="0" fillId="0" borderId="0" xfId="0"/>
    <xf numFmtId="3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15" fontId="0" fillId="0" borderId="0" xfId="0" applyNumberFormat="1"/>
    <xf numFmtId="2" fontId="0" fillId="0" borderId="0" xfId="0" applyNumberFormat="1"/>
    <xf numFmtId="49" fontId="0" fillId="0" borderId="0" xfId="0" applyNumberFormat="1" applyAlignment="1">
      <alignment wrapText="1"/>
    </xf>
    <xf numFmtId="1" fontId="0" fillId="0" borderId="0" xfId="0" applyNumberForma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1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0" fillId="0" borderId="2" xfId="0" applyBorder="1"/>
    <xf numFmtId="0" fontId="2" fillId="0" borderId="1" xfId="0" applyFont="1" applyBorder="1" applyAlignment="1"/>
    <xf numFmtId="0" fontId="4" fillId="2" borderId="0" xfId="0" applyFont="1" applyFill="1" applyBorder="1"/>
    <xf numFmtId="0" fontId="0" fillId="0" borderId="2" xfId="0" applyFill="1" applyBorder="1"/>
    <xf numFmtId="1" fontId="0" fillId="0" borderId="2" xfId="0" applyNumberFormat="1" applyFill="1" applyBorder="1"/>
    <xf numFmtId="0" fontId="4" fillId="3" borderId="2" xfId="0" applyFont="1" applyFill="1" applyBorder="1"/>
    <xf numFmtId="0" fontId="0" fillId="3" borderId="2" xfId="0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2" fontId="0" fillId="4" borderId="0" xfId="0" applyNumberFormat="1" applyFill="1"/>
    <xf numFmtId="0" fontId="5" fillId="4" borderId="0" xfId="0" applyFont="1" applyFill="1"/>
    <xf numFmtId="0" fontId="0" fillId="0" borderId="2" xfId="0" applyBorder="1" applyAlignment="1">
      <alignment horizontal="left"/>
    </xf>
    <xf numFmtId="0" fontId="0" fillId="0" borderId="2" xfId="0" applyBorder="1" applyAlignment="1">
      <alignment wrapText="1"/>
    </xf>
    <xf numFmtId="2" fontId="0" fillId="0" borderId="2" xfId="0" applyNumberFormat="1" applyBorder="1"/>
    <xf numFmtId="0" fontId="4" fillId="0" borderId="2" xfId="0" applyFont="1" applyBorder="1" applyAlignment="1">
      <alignment wrapText="1"/>
    </xf>
    <xf numFmtId="0" fontId="0" fillId="5" borderId="2" xfId="0" applyFill="1" applyBorder="1" applyAlignment="1">
      <alignment horizontal="left"/>
    </xf>
    <xf numFmtId="0" fontId="0" fillId="5" borderId="2" xfId="0" applyFill="1" applyBorder="1"/>
    <xf numFmtId="2" fontId="0" fillId="5" borderId="2" xfId="0" applyNumberFormat="1" applyFill="1" applyBorder="1"/>
    <xf numFmtId="0" fontId="8" fillId="0" borderId="2" xfId="0" applyFont="1" applyBorder="1"/>
    <xf numFmtId="0" fontId="8" fillId="0" borderId="2" xfId="0" applyFont="1" applyBorder="1" applyAlignment="1">
      <alignment wrapText="1"/>
    </xf>
    <xf numFmtId="15" fontId="0" fillId="5" borderId="2" xfId="0" applyNumberFormat="1" applyFill="1" applyBorder="1" applyAlignment="1">
      <alignment horizontal="left"/>
    </xf>
    <xf numFmtId="0" fontId="0" fillId="5" borderId="2" xfId="0" applyFill="1" applyBorder="1" applyAlignment="1">
      <alignment wrapText="1"/>
    </xf>
    <xf numFmtId="0" fontId="0" fillId="0" borderId="3" xfId="0" applyBorder="1"/>
    <xf numFmtId="2" fontId="0" fillId="0" borderId="4" xfId="0" applyNumberFormat="1" applyBorder="1"/>
    <xf numFmtId="15" fontId="0" fillId="0" borderId="5" xfId="0" applyNumberFormat="1" applyBorder="1" applyAlignment="1">
      <alignment horizontal="left"/>
    </xf>
    <xf numFmtId="2" fontId="0" fillId="0" borderId="6" xfId="0" applyNumberFormat="1" applyBorder="1"/>
    <xf numFmtId="2" fontId="4" fillId="0" borderId="6" xfId="0" applyNumberFormat="1" applyFont="1" applyBorder="1"/>
    <xf numFmtId="15" fontId="0" fillId="5" borderId="5" xfId="0" applyNumberFormat="1" applyFill="1" applyBorder="1" applyAlignment="1">
      <alignment horizontal="left"/>
    </xf>
    <xf numFmtId="2" fontId="0" fillId="5" borderId="6" xfId="0" applyNumberFormat="1" applyFill="1" applyBorder="1"/>
    <xf numFmtId="0" fontId="4" fillId="5" borderId="6" xfId="0" applyFont="1" applyFill="1" applyBorder="1" applyAlignment="1">
      <alignment wrapText="1"/>
    </xf>
    <xf numFmtId="15" fontId="23" fillId="5" borderId="5" xfId="0" applyNumberFormat="1" applyFont="1" applyFill="1" applyBorder="1" applyAlignment="1">
      <alignment horizontal="left"/>
    </xf>
    <xf numFmtId="15" fontId="0" fillId="5" borderId="7" xfId="0" applyNumberFormat="1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8" xfId="0" applyFill="1" applyBorder="1"/>
    <xf numFmtId="2" fontId="0" fillId="5" borderId="9" xfId="0" applyNumberFormat="1" applyFill="1" applyBorder="1"/>
    <xf numFmtId="15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2" fontId="0" fillId="2" borderId="0" xfId="0" applyNumberFormat="1" applyFill="1"/>
    <xf numFmtId="15" fontId="24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/>
    </xf>
    <xf numFmtId="0" fontId="24" fillId="2" borderId="0" xfId="0" applyFont="1" applyFill="1"/>
    <xf numFmtId="2" fontId="24" fillId="2" borderId="0" xfId="0" applyNumberFormat="1" applyFont="1" applyFill="1"/>
    <xf numFmtId="15" fontId="0" fillId="2" borderId="5" xfId="0" applyNumberForma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2" xfId="0" applyFill="1" applyBorder="1"/>
    <xf numFmtId="2" fontId="0" fillId="2" borderId="2" xfId="0" applyNumberFormat="1" applyFill="1" applyBorder="1" applyAlignment="1"/>
    <xf numFmtId="2" fontId="0" fillId="2" borderId="6" xfId="0" applyNumberFormat="1" applyFill="1" applyBorder="1"/>
    <xf numFmtId="0" fontId="4" fillId="2" borderId="2" xfId="0" applyFont="1" applyFill="1" applyBorder="1" applyAlignment="1">
      <alignment wrapText="1"/>
    </xf>
    <xf numFmtId="2" fontId="4" fillId="2" borderId="6" xfId="0" applyNumberFormat="1" applyFont="1" applyFill="1" applyBorder="1"/>
    <xf numFmtId="0" fontId="23" fillId="0" borderId="0" xfId="0" applyFont="1"/>
    <xf numFmtId="49" fontId="23" fillId="0" borderId="0" xfId="0" applyNumberFormat="1" applyFont="1" applyAlignment="1">
      <alignment wrapText="1"/>
    </xf>
    <xf numFmtId="1" fontId="23" fillId="0" borderId="0" xfId="0" applyNumberFormat="1" applyFont="1"/>
    <xf numFmtId="164" fontId="23" fillId="0" borderId="0" xfId="0" applyNumberFormat="1" applyFont="1"/>
    <xf numFmtId="0" fontId="25" fillId="0" borderId="0" xfId="0" applyFont="1"/>
    <xf numFmtId="164" fontId="23" fillId="0" borderId="0" xfId="0" applyNumberFormat="1" applyFont="1" applyAlignment="1">
      <alignment horizontal="right"/>
    </xf>
    <xf numFmtId="0" fontId="6" fillId="0" borderId="13" xfId="0" applyFont="1" applyBorder="1" applyAlignment="1">
      <alignment horizontal="right"/>
    </xf>
    <xf numFmtId="0" fontId="8" fillId="0" borderId="14" xfId="0" applyFont="1" applyBorder="1"/>
    <xf numFmtId="0" fontId="8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6" xfId="0" applyFont="1" applyBorder="1"/>
    <xf numFmtId="0" fontId="8" fillId="0" borderId="0" xfId="0" applyFont="1" applyBorder="1"/>
    <xf numFmtId="49" fontId="8" fillId="0" borderId="16" xfId="0" applyNumberFormat="1" applyFont="1" applyBorder="1" applyAlignment="1">
      <alignment wrapText="1"/>
    </xf>
    <xf numFmtId="0" fontId="8" fillId="0" borderId="17" xfId="0" applyFont="1" applyBorder="1"/>
    <xf numFmtId="0" fontId="8" fillId="0" borderId="18" xfId="0" applyFont="1" applyBorder="1"/>
    <xf numFmtId="49" fontId="8" fillId="0" borderId="19" xfId="0" applyNumberFormat="1" applyFont="1" applyBorder="1" applyAlignment="1">
      <alignment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1" fontId="5" fillId="0" borderId="21" xfId="0" applyNumberFormat="1" applyFont="1" applyBorder="1" applyAlignment="1">
      <alignment horizontal="center" wrapText="1"/>
    </xf>
    <xf numFmtId="1" fontId="5" fillId="0" borderId="22" xfId="0" applyNumberFormat="1" applyFont="1" applyBorder="1" applyAlignment="1">
      <alignment horizontal="center" wrapText="1"/>
    </xf>
    <xf numFmtId="164" fontId="23" fillId="0" borderId="18" xfId="0" applyNumberFormat="1" applyFont="1" applyBorder="1"/>
    <xf numFmtId="0" fontId="23" fillId="0" borderId="2" xfId="0" applyFont="1" applyBorder="1"/>
    <xf numFmtId="49" fontId="23" fillId="0" borderId="2" xfId="0" applyNumberFormat="1" applyFont="1" applyBorder="1" applyAlignment="1">
      <alignment wrapText="1"/>
    </xf>
    <xf numFmtId="1" fontId="23" fillId="0" borderId="2" xfId="0" applyNumberFormat="1" applyFont="1" applyBorder="1"/>
    <xf numFmtId="164" fontId="23" fillId="0" borderId="2" xfId="0" applyNumberFormat="1" applyFont="1" applyBorder="1"/>
    <xf numFmtId="0" fontId="23" fillId="0" borderId="23" xfId="0" applyFont="1" applyBorder="1" applyAlignment="1">
      <alignment horizontal="center"/>
    </xf>
    <xf numFmtId="0" fontId="23" fillId="0" borderId="3" xfId="0" applyFont="1" applyBorder="1"/>
    <xf numFmtId="49" fontId="23" fillId="0" borderId="3" xfId="0" applyNumberFormat="1" applyFont="1" applyBorder="1" applyAlignment="1">
      <alignment wrapText="1"/>
    </xf>
    <xf numFmtId="1" fontId="23" fillId="0" borderId="3" xfId="0" applyNumberFormat="1" applyFont="1" applyBorder="1"/>
    <xf numFmtId="164" fontId="23" fillId="0" borderId="3" xfId="0" applyNumberFormat="1" applyFont="1" applyBorder="1"/>
    <xf numFmtId="164" fontId="23" fillId="0" borderId="4" xfId="0" applyNumberFormat="1" applyFont="1" applyBorder="1"/>
    <xf numFmtId="0" fontId="23" fillId="0" borderId="5" xfId="0" applyFont="1" applyBorder="1" applyAlignment="1">
      <alignment horizontal="center"/>
    </xf>
    <xf numFmtId="164" fontId="23" fillId="0" borderId="6" xfId="0" applyNumberFormat="1" applyFont="1" applyBorder="1"/>
    <xf numFmtId="0" fontId="23" fillId="0" borderId="7" xfId="0" applyFont="1" applyBorder="1" applyAlignment="1">
      <alignment horizontal="center"/>
    </xf>
    <xf numFmtId="0" fontId="23" fillId="0" borderId="8" xfId="0" applyFont="1" applyBorder="1"/>
    <xf numFmtId="49" fontId="23" fillId="0" borderId="8" xfId="0" applyNumberFormat="1" applyFont="1" applyBorder="1" applyAlignment="1">
      <alignment wrapText="1"/>
    </xf>
    <xf numFmtId="1" fontId="23" fillId="0" borderId="8" xfId="0" applyNumberFormat="1" applyFont="1" applyBorder="1"/>
    <xf numFmtId="164" fontId="23" fillId="0" borderId="8" xfId="0" applyNumberFormat="1" applyFont="1" applyBorder="1"/>
    <xf numFmtId="164" fontId="23" fillId="0" borderId="9" xfId="0" applyNumberFormat="1" applyFont="1" applyBorder="1"/>
    <xf numFmtId="0" fontId="12" fillId="0" borderId="1" xfId="0" applyFont="1" applyBorder="1" applyAlignment="1"/>
    <xf numFmtId="3" fontId="13" fillId="0" borderId="24" xfId="0" applyNumberFormat="1" applyFont="1" applyFill="1" applyBorder="1"/>
    <xf numFmtId="49" fontId="13" fillId="0" borderId="24" xfId="0" applyNumberFormat="1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right"/>
    </xf>
    <xf numFmtId="0" fontId="13" fillId="7" borderId="3" xfId="0" applyFont="1" applyFill="1" applyBorder="1" applyAlignment="1">
      <alignment horizontal="center"/>
    </xf>
    <xf numFmtId="49" fontId="14" fillId="7" borderId="3" xfId="0" applyNumberFormat="1" applyFont="1" applyFill="1" applyBorder="1" applyAlignment="1">
      <alignment wrapText="1"/>
    </xf>
    <xf numFmtId="49" fontId="13" fillId="7" borderId="3" xfId="0" applyNumberFormat="1" applyFont="1" applyFill="1" applyBorder="1" applyAlignment="1">
      <alignment horizontal="center" wrapText="1"/>
    </xf>
    <xf numFmtId="1" fontId="15" fillId="7" borderId="4" xfId="0" applyNumberFormat="1" applyFont="1" applyFill="1" applyBorder="1" applyAlignment="1">
      <alignment horizontal="center" wrapText="1"/>
    </xf>
    <xf numFmtId="0" fontId="16" fillId="7" borderId="25" xfId="0" applyFont="1" applyFill="1" applyBorder="1" applyAlignment="1">
      <alignment wrapText="1"/>
    </xf>
    <xf numFmtId="0" fontId="17" fillId="7" borderId="26" xfId="0" applyFont="1" applyFill="1" applyBorder="1" applyAlignment="1">
      <alignment horizontal="center"/>
    </xf>
    <xf numFmtId="3" fontId="12" fillId="7" borderId="26" xfId="0" applyNumberFormat="1" applyFont="1" applyFill="1" applyBorder="1" applyAlignment="1">
      <alignment horizontal="right"/>
    </xf>
    <xf numFmtId="0" fontId="12" fillId="7" borderId="26" xfId="0" applyFont="1" applyFill="1" applyBorder="1" applyAlignment="1">
      <alignment horizontal="right"/>
    </xf>
    <xf numFmtId="0" fontId="12" fillId="0" borderId="2" xfId="0" applyFont="1" applyBorder="1" applyAlignment="1">
      <alignment horizontal="center"/>
    </xf>
    <xf numFmtId="3" fontId="12" fillId="0" borderId="2" xfId="0" applyNumberFormat="1" applyFont="1" applyFill="1" applyBorder="1"/>
    <xf numFmtId="0" fontId="12" fillId="0" borderId="2" xfId="0" applyFont="1" applyFill="1" applyBorder="1"/>
    <xf numFmtId="3" fontId="12" fillId="0" borderId="2" xfId="0" applyNumberFormat="1" applyFont="1" applyBorder="1"/>
    <xf numFmtId="0" fontId="12" fillId="0" borderId="2" xfId="0" applyFont="1" applyBorder="1"/>
    <xf numFmtId="3" fontId="12" fillId="8" borderId="2" xfId="0" applyNumberFormat="1" applyFont="1" applyFill="1" applyBorder="1"/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8" xfId="0" applyFont="1" applyBorder="1" applyAlignment="1">
      <alignment horizontal="center"/>
    </xf>
    <xf numFmtId="3" fontId="12" fillId="0" borderId="8" xfId="0" applyNumberFormat="1" applyFont="1" applyBorder="1"/>
    <xf numFmtId="0" fontId="13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3" fontId="12" fillId="0" borderId="28" xfId="0" applyNumberFormat="1" applyFont="1" applyFill="1" applyBorder="1" applyAlignment="1">
      <alignment horizontal="center"/>
    </xf>
    <xf numFmtId="3" fontId="13" fillId="0" borderId="28" xfId="0" applyNumberFormat="1" applyFont="1" applyFill="1" applyBorder="1" applyAlignment="1">
      <alignment horizontal="center"/>
    </xf>
    <xf numFmtId="0" fontId="12" fillId="0" borderId="28" xfId="0" applyFont="1" applyBorder="1"/>
    <xf numFmtId="3" fontId="12" fillId="0" borderId="28" xfId="0" applyNumberFormat="1" applyFont="1" applyBorder="1"/>
    <xf numFmtId="3" fontId="13" fillId="0" borderId="28" xfId="0" applyNumberFormat="1" applyFont="1" applyFill="1" applyBorder="1"/>
    <xf numFmtId="0" fontId="12" fillId="0" borderId="29" xfId="0" applyFont="1" applyBorder="1"/>
    <xf numFmtId="0" fontId="13" fillId="0" borderId="24" xfId="0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3" fontId="13" fillId="0" borderId="24" xfId="0" applyNumberFormat="1" applyFont="1" applyFill="1" applyBorder="1" applyAlignment="1">
      <alignment horizontal="center"/>
    </xf>
    <xf numFmtId="0" fontId="12" fillId="0" borderId="24" xfId="0" applyFont="1" applyBorder="1"/>
    <xf numFmtId="0" fontId="18" fillId="7" borderId="26" xfId="0" applyFont="1" applyFill="1" applyBorder="1" applyAlignment="1">
      <alignment wrapText="1"/>
    </xf>
    <xf numFmtId="1" fontId="12" fillId="7" borderId="30" xfId="0" applyNumberFormat="1" applyFont="1" applyFill="1" applyBorder="1" applyAlignment="1">
      <alignment horizontal="center"/>
    </xf>
    <xf numFmtId="0" fontId="4" fillId="0" borderId="31" xfId="0" applyFont="1" applyBorder="1"/>
    <xf numFmtId="0" fontId="26" fillId="0" borderId="0" xfId="0" applyFont="1"/>
    <xf numFmtId="3" fontId="26" fillId="0" borderId="0" xfId="0" applyNumberFormat="1" applyFont="1"/>
    <xf numFmtId="0" fontId="27" fillId="0" borderId="0" xfId="0" applyFont="1"/>
    <xf numFmtId="0" fontId="27" fillId="0" borderId="31" xfId="0" applyFont="1" applyBorder="1"/>
    <xf numFmtId="0" fontId="27" fillId="0" borderId="32" xfId="0" applyFont="1" applyBorder="1"/>
    <xf numFmtId="0" fontId="27" fillId="0" borderId="33" xfId="0" applyFont="1" applyBorder="1"/>
    <xf numFmtId="0" fontId="27" fillId="0" borderId="34" xfId="0" applyFont="1" applyBorder="1"/>
    <xf numFmtId="0" fontId="27" fillId="0" borderId="35" xfId="0" applyFont="1" applyBorder="1"/>
    <xf numFmtId="0" fontId="27" fillId="0" borderId="36" xfId="0" applyFont="1" applyBorder="1"/>
    <xf numFmtId="3" fontId="27" fillId="0" borderId="0" xfId="0" applyNumberFormat="1" applyFont="1" applyAlignment="1">
      <alignment horizontal="left"/>
    </xf>
    <xf numFmtId="3" fontId="27" fillId="0" borderId="0" xfId="0" applyNumberFormat="1" applyFont="1"/>
    <xf numFmtId="0" fontId="26" fillId="0" borderId="34" xfId="0" applyFont="1" applyBorder="1"/>
    <xf numFmtId="0" fontId="26" fillId="0" borderId="35" xfId="0" applyFont="1" applyBorder="1"/>
    <xf numFmtId="2" fontId="26" fillId="0" borderId="0" xfId="0" applyNumberFormat="1" applyFont="1"/>
    <xf numFmtId="0" fontId="27" fillId="0" borderId="0" xfId="0" applyFont="1" applyBorder="1"/>
    <xf numFmtId="0" fontId="27" fillId="0" borderId="40" xfId="0" applyFont="1" applyBorder="1"/>
    <xf numFmtId="0" fontId="0" fillId="0" borderId="42" xfId="0" applyBorder="1"/>
    <xf numFmtId="0" fontId="4" fillId="2" borderId="3" xfId="0" applyFont="1" applyFill="1" applyBorder="1"/>
    <xf numFmtId="0" fontId="0" fillId="2" borderId="0" xfId="0" applyFill="1" applyBorder="1"/>
    <xf numFmtId="0" fontId="4" fillId="2" borderId="0" xfId="0" applyFont="1" applyFill="1"/>
    <xf numFmtId="1" fontId="0" fillId="0" borderId="42" xfId="0" applyNumberFormat="1" applyFill="1" applyBorder="1"/>
    <xf numFmtId="0" fontId="0" fillId="0" borderId="42" xfId="0" applyFill="1" applyBorder="1"/>
    <xf numFmtId="1" fontId="0" fillId="2" borderId="0" xfId="0" applyNumberFormat="1" applyFill="1" applyBorder="1"/>
    <xf numFmtId="0" fontId="4" fillId="6" borderId="43" xfId="0" applyFont="1" applyFill="1" applyBorder="1" applyAlignment="1">
      <alignment horizontal="center" wrapText="1"/>
    </xf>
    <xf numFmtId="2" fontId="4" fillId="6" borderId="43" xfId="0" applyNumberFormat="1" applyFont="1" applyFill="1" applyBorder="1" applyAlignment="1">
      <alignment horizontal="center" wrapText="1"/>
    </xf>
    <xf numFmtId="15" fontId="3" fillId="2" borderId="31" xfId="0" applyNumberFormat="1" applyFont="1" applyFill="1" applyBorder="1" applyAlignment="1">
      <alignment horizontal="left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4" fillId="2" borderId="32" xfId="0" applyFont="1" applyFill="1" applyBorder="1"/>
    <xf numFmtId="164" fontId="4" fillId="2" borderId="32" xfId="0" applyNumberFormat="1" applyFont="1" applyFill="1" applyBorder="1" applyAlignment="1">
      <alignment horizontal="right"/>
    </xf>
    <xf numFmtId="164" fontId="4" fillId="2" borderId="32" xfId="0" applyNumberFormat="1" applyFont="1" applyFill="1" applyBorder="1"/>
    <xf numFmtId="2" fontId="0" fillId="2" borderId="33" xfId="0" applyNumberFormat="1" applyFill="1" applyBorder="1"/>
    <xf numFmtId="15" fontId="3" fillId="2" borderId="44" xfId="0" applyNumberFormat="1" applyFont="1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8" xfId="0" applyFill="1" applyBorder="1"/>
    <xf numFmtId="0" fontId="4" fillId="2" borderId="18" xfId="0" applyFont="1" applyFill="1" applyBorder="1"/>
    <xf numFmtId="164" fontId="5" fillId="2" borderId="18" xfId="0" applyNumberFormat="1" applyFont="1" applyFill="1" applyBorder="1" applyAlignment="1">
      <alignment horizontal="right"/>
    </xf>
    <xf numFmtId="2" fontId="0" fillId="2" borderId="45" xfId="0" applyNumberFormat="1" applyFill="1" applyBorder="1"/>
    <xf numFmtId="0" fontId="28" fillId="0" borderId="2" xfId="0" applyFont="1" applyBorder="1"/>
    <xf numFmtId="0" fontId="28" fillId="0" borderId="2" xfId="0" applyFont="1" applyBorder="1" applyAlignment="1">
      <alignment horizontal="center"/>
    </xf>
    <xf numFmtId="2" fontId="28" fillId="0" borderId="2" xfId="0" applyNumberFormat="1" applyFont="1" applyBorder="1"/>
    <xf numFmtId="0" fontId="28" fillId="4" borderId="2" xfId="0" applyFont="1" applyFill="1" applyBorder="1"/>
    <xf numFmtId="0" fontId="28" fillId="4" borderId="2" xfId="0" applyFont="1" applyFill="1" applyBorder="1" applyAlignment="1">
      <alignment horizontal="center"/>
    </xf>
    <xf numFmtId="0" fontId="29" fillId="4" borderId="2" xfId="0" applyFont="1" applyFill="1" applyBorder="1"/>
    <xf numFmtId="2" fontId="28" fillId="4" borderId="2" xfId="0" applyNumberFormat="1" applyFont="1" applyFill="1" applyBorder="1"/>
    <xf numFmtId="0" fontId="30" fillId="4" borderId="2" xfId="0" applyFont="1" applyFill="1" applyBorder="1"/>
    <xf numFmtId="0" fontId="30" fillId="4" borderId="2" xfId="0" applyFont="1" applyFill="1" applyBorder="1" applyAlignment="1">
      <alignment horizontal="center"/>
    </xf>
    <xf numFmtId="2" fontId="30" fillId="4" borderId="2" xfId="0" applyNumberFormat="1" applyFont="1" applyFill="1" applyBorder="1"/>
    <xf numFmtId="0" fontId="28" fillId="0" borderId="2" xfId="0" applyFont="1" applyFill="1" applyBorder="1"/>
    <xf numFmtId="0" fontId="28" fillId="0" borderId="2" xfId="0" applyFont="1" applyFill="1" applyBorder="1" applyAlignment="1">
      <alignment horizontal="center"/>
    </xf>
    <xf numFmtId="15" fontId="29" fillId="0" borderId="23" xfId="0" applyNumberFormat="1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2" fontId="29" fillId="0" borderId="3" xfId="0" applyNumberFormat="1" applyFont="1" applyBorder="1" applyAlignment="1">
      <alignment horizontal="center"/>
    </xf>
    <xf numFmtId="2" fontId="29" fillId="0" borderId="4" xfId="0" applyNumberFormat="1" applyFont="1" applyBorder="1" applyAlignment="1">
      <alignment horizontal="center"/>
    </xf>
    <xf numFmtId="0" fontId="28" fillId="0" borderId="5" xfId="0" applyFont="1" applyBorder="1"/>
    <xf numFmtId="2" fontId="28" fillId="0" borderId="6" xfId="0" applyNumberFormat="1" applyFont="1" applyBorder="1"/>
    <xf numFmtId="0" fontId="28" fillId="4" borderId="5" xfId="0" applyFont="1" applyFill="1" applyBorder="1"/>
    <xf numFmtId="2" fontId="29" fillId="4" borderId="6" xfId="0" applyNumberFormat="1" applyFont="1" applyFill="1" applyBorder="1"/>
    <xf numFmtId="0" fontId="30" fillId="4" borderId="5" xfId="0" applyFont="1" applyFill="1" applyBorder="1"/>
    <xf numFmtId="2" fontId="28" fillId="4" borderId="6" xfId="0" applyNumberFormat="1" applyFont="1" applyFill="1" applyBorder="1"/>
    <xf numFmtId="0" fontId="28" fillId="0" borderId="5" xfId="0" applyFont="1" applyFill="1" applyBorder="1"/>
    <xf numFmtId="0" fontId="28" fillId="4" borderId="7" xfId="0" applyFont="1" applyFill="1" applyBorder="1"/>
    <xf numFmtId="0" fontId="28" fillId="4" borderId="8" xfId="0" applyFont="1" applyFill="1" applyBorder="1" applyAlignment="1">
      <alignment horizontal="center"/>
    </xf>
    <xf numFmtId="0" fontId="28" fillId="4" borderId="8" xfId="0" applyFont="1" applyFill="1" applyBorder="1"/>
    <xf numFmtId="2" fontId="28" fillId="4" borderId="8" xfId="0" applyNumberFormat="1" applyFont="1" applyFill="1" applyBorder="1"/>
    <xf numFmtId="2" fontId="28" fillId="4" borderId="9" xfId="0" applyNumberFormat="1" applyFont="1" applyFill="1" applyBorder="1"/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8" borderId="2" xfId="0" applyFill="1" applyBorder="1"/>
    <xf numFmtId="0" fontId="4" fillId="8" borderId="2" xfId="0" applyFont="1" applyFill="1" applyBorder="1"/>
    <xf numFmtId="0" fontId="0" fillId="8" borderId="2" xfId="0" applyFill="1" applyBorder="1" applyAlignment="1">
      <alignment horizontal="center"/>
    </xf>
    <xf numFmtId="2" fontId="0" fillId="8" borderId="2" xfId="0" applyNumberFormat="1" applyFill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8" fillId="8" borderId="2" xfId="0" applyFont="1" applyFill="1" applyBorder="1"/>
    <xf numFmtId="0" fontId="8" fillId="0" borderId="2" xfId="0" applyFont="1" applyFill="1" applyBorder="1"/>
    <xf numFmtId="15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5" fontId="0" fillId="0" borderId="23" xfId="0" applyNumberFormat="1" applyBorder="1"/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15" fontId="0" fillId="0" borderId="5" xfId="0" applyNumberFormat="1" applyBorder="1"/>
    <xf numFmtId="15" fontId="0" fillId="3" borderId="5" xfId="0" applyNumberFormat="1" applyFill="1" applyBorder="1"/>
    <xf numFmtId="2" fontId="4" fillId="3" borderId="6" xfId="0" applyNumberFormat="1" applyFont="1" applyFill="1" applyBorder="1"/>
    <xf numFmtId="15" fontId="0" fillId="0" borderId="5" xfId="0" applyNumberFormat="1" applyFill="1" applyBorder="1"/>
    <xf numFmtId="2" fontId="8" fillId="0" borderId="6" xfId="0" applyNumberFormat="1" applyFont="1" applyFill="1" applyBorder="1"/>
    <xf numFmtId="15" fontId="8" fillId="0" borderId="5" xfId="0" applyNumberFormat="1" applyFont="1" applyBorder="1"/>
    <xf numFmtId="15" fontId="0" fillId="8" borderId="5" xfId="0" applyNumberFormat="1" applyFill="1" applyBorder="1"/>
    <xf numFmtId="2" fontId="4" fillId="8" borderId="6" xfId="0" applyNumberFormat="1" applyFont="1" applyFill="1" applyBorder="1"/>
    <xf numFmtId="2" fontId="0" fillId="8" borderId="6" xfId="0" applyNumberFormat="1" applyFill="1" applyBorder="1"/>
    <xf numFmtId="15" fontId="8" fillId="0" borderId="5" xfId="0" applyNumberFormat="1" applyFont="1" applyFill="1" applyBorder="1"/>
    <xf numFmtId="2" fontId="0" fillId="0" borderId="6" xfId="0" applyNumberFormat="1" applyFill="1" applyBorder="1"/>
    <xf numFmtId="0" fontId="0" fillId="8" borderId="6" xfId="0" applyFill="1" applyBorder="1"/>
    <xf numFmtId="15" fontId="0" fillId="8" borderId="7" xfId="0" applyNumberFormat="1" applyFill="1" applyBorder="1"/>
    <xf numFmtId="0" fontId="0" fillId="8" borderId="8" xfId="0" applyFill="1" applyBorder="1"/>
    <xf numFmtId="0" fontId="8" fillId="8" borderId="8" xfId="0" applyFont="1" applyFill="1" applyBorder="1"/>
    <xf numFmtId="0" fontId="0" fillId="8" borderId="8" xfId="0" applyFill="1" applyBorder="1" applyAlignment="1">
      <alignment horizontal="center"/>
    </xf>
    <xf numFmtId="2" fontId="0" fillId="8" borderId="9" xfId="0" applyNumberFormat="1" applyFill="1" applyBorder="1"/>
    <xf numFmtId="15" fontId="31" fillId="8" borderId="37" xfId="0" applyNumberFormat="1" applyFont="1" applyFill="1" applyBorder="1" applyAlignment="1">
      <alignment horizontal="center"/>
    </xf>
    <xf numFmtId="15" fontId="31" fillId="8" borderId="38" xfId="0" applyNumberFormat="1" applyFont="1" applyFill="1" applyBorder="1" applyAlignment="1">
      <alignment horizontal="center"/>
    </xf>
    <xf numFmtId="15" fontId="31" fillId="8" borderId="39" xfId="0" applyNumberFormat="1" applyFont="1" applyFill="1" applyBorder="1" applyAlignment="1">
      <alignment horizontal="center"/>
    </xf>
    <xf numFmtId="14" fontId="28" fillId="0" borderId="5" xfId="0" applyNumberFormat="1" applyFont="1" applyBorder="1"/>
    <xf numFmtId="0" fontId="9" fillId="0" borderId="2" xfId="1" applyBorder="1" applyAlignment="1" applyProtection="1"/>
    <xf numFmtId="15" fontId="0" fillId="0" borderId="5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wrapText="1"/>
    </xf>
    <xf numFmtId="0" fontId="4" fillId="2" borderId="4" xfId="0" applyFont="1" applyFill="1" applyBorder="1"/>
    <xf numFmtId="0" fontId="21" fillId="0" borderId="2" xfId="0" applyFont="1" applyFill="1" applyBorder="1" applyAlignment="1">
      <alignment horizontal="center"/>
    </xf>
    <xf numFmtId="0" fontId="22" fillId="0" borderId="2" xfId="0" applyFont="1" applyFill="1" applyBorder="1"/>
    <xf numFmtId="0" fontId="21" fillId="0" borderId="2" xfId="0" applyFont="1" applyFill="1" applyBorder="1"/>
    <xf numFmtId="2" fontId="21" fillId="0" borderId="2" xfId="0" applyNumberFormat="1" applyFont="1" applyFill="1" applyBorder="1"/>
    <xf numFmtId="2" fontId="22" fillId="0" borderId="6" xfId="0" applyNumberFormat="1" applyFont="1" applyFill="1" applyBorder="1"/>
    <xf numFmtId="14" fontId="21" fillId="0" borderId="5" xfId="0" applyNumberFormat="1" applyFont="1" applyFill="1" applyBorder="1"/>
    <xf numFmtId="2" fontId="28" fillId="0" borderId="2" xfId="0" applyNumberFormat="1" applyFont="1" applyFill="1" applyBorder="1"/>
    <xf numFmtId="14" fontId="28" fillId="0" borderId="5" xfId="0" applyNumberFormat="1" applyFont="1" applyFill="1" applyBorder="1"/>
    <xf numFmtId="2" fontId="28" fillId="0" borderId="6" xfId="0" applyNumberFormat="1" applyFont="1" applyFill="1" applyBorder="1"/>
    <xf numFmtId="14" fontId="28" fillId="4" borderId="5" xfId="0" applyNumberFormat="1" applyFont="1" applyFill="1" applyBorder="1"/>
    <xf numFmtId="0" fontId="0" fillId="0" borderId="0" xfId="0" applyFill="1"/>
    <xf numFmtId="15" fontId="12" fillId="7" borderId="23" xfId="0" applyNumberFormat="1" applyFont="1" applyFill="1" applyBorder="1" applyAlignment="1">
      <alignment wrapText="1"/>
    </xf>
    <xf numFmtId="0" fontId="8" fillId="0" borderId="0" xfId="0" applyFont="1"/>
    <xf numFmtId="0" fontId="4" fillId="2" borderId="23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/>
    <xf numFmtId="4" fontId="8" fillId="2" borderId="0" xfId="0" applyNumberFormat="1" applyFont="1" applyFill="1" applyBorder="1"/>
    <xf numFmtId="0" fontId="0" fillId="0" borderId="43" xfId="0" applyFill="1" applyBorder="1"/>
    <xf numFmtId="10" fontId="12" fillId="0" borderId="8" xfId="0" applyNumberFormat="1" applyFont="1" applyBorder="1"/>
    <xf numFmtId="15" fontId="0" fillId="0" borderId="2" xfId="0" applyNumberFormat="1" applyFill="1" applyBorder="1"/>
    <xf numFmtId="2" fontId="0" fillId="0" borderId="2" xfId="0" applyNumberFormat="1" applyFill="1" applyBorder="1"/>
    <xf numFmtId="6" fontId="4" fillId="2" borderId="32" xfId="0" applyNumberFormat="1" applyFont="1" applyFill="1" applyBorder="1"/>
    <xf numFmtId="0" fontId="23" fillId="0" borderId="0" xfId="0" applyFont="1" applyFill="1" applyBorder="1"/>
    <xf numFmtId="3" fontId="4" fillId="9" borderId="30" xfId="0" applyNumberFormat="1" applyFont="1" applyFill="1" applyBorder="1" applyAlignment="1">
      <alignment horizontal="right"/>
    </xf>
    <xf numFmtId="3" fontId="4" fillId="9" borderId="2" xfId="0" applyNumberFormat="1" applyFont="1" applyFill="1" applyBorder="1" applyAlignment="1">
      <alignment horizontal="right"/>
    </xf>
    <xf numFmtId="0" fontId="4" fillId="0" borderId="2" xfId="0" applyFont="1" applyBorder="1"/>
    <xf numFmtId="3" fontId="0" fillId="10" borderId="2" xfId="0" applyNumberFormat="1" applyFill="1" applyBorder="1"/>
    <xf numFmtId="0" fontId="4" fillId="10" borderId="2" xfId="0" applyFont="1" applyFill="1" applyBorder="1"/>
    <xf numFmtId="3" fontId="20" fillId="10" borderId="2" xfId="0" applyNumberFormat="1" applyFont="1" applyFill="1" applyBorder="1"/>
    <xf numFmtId="3" fontId="8" fillId="10" borderId="2" xfId="0" applyNumberFormat="1" applyFont="1" applyFill="1" applyBorder="1"/>
    <xf numFmtId="3" fontId="4" fillId="9" borderId="2" xfId="0" applyNumberFormat="1" applyFont="1" applyFill="1" applyBorder="1"/>
    <xf numFmtId="0" fontId="0" fillId="9" borderId="2" xfId="0" applyFill="1" applyBorder="1"/>
    <xf numFmtId="0" fontId="4" fillId="0" borderId="32" xfId="0" applyFont="1" applyBorder="1" applyAlignment="1">
      <alignment horizontal="center"/>
    </xf>
    <xf numFmtId="0" fontId="4" fillId="9" borderId="33" xfId="0" applyFont="1" applyFill="1" applyBorder="1" applyAlignment="1">
      <alignment horizontal="center"/>
    </xf>
    <xf numFmtId="3" fontId="8" fillId="0" borderId="0" xfId="0" applyNumberFormat="1" applyFont="1"/>
    <xf numFmtId="0" fontId="27" fillId="12" borderId="0" xfId="0" applyFont="1" applyFill="1" applyBorder="1"/>
    <xf numFmtId="0" fontId="12" fillId="0" borderId="3" xfId="0" applyFont="1" applyFill="1" applyBorder="1" applyAlignment="1">
      <alignment wrapText="1"/>
    </xf>
    <xf numFmtId="0" fontId="12" fillId="11" borderId="3" xfId="0" applyFont="1" applyFill="1" applyBorder="1" applyAlignment="1">
      <alignment wrapText="1"/>
    </xf>
    <xf numFmtId="0" fontId="12" fillId="10" borderId="3" xfId="0" applyFont="1" applyFill="1" applyBorder="1" applyAlignment="1">
      <alignment wrapText="1"/>
    </xf>
    <xf numFmtId="0" fontId="12" fillId="11" borderId="3" xfId="0" applyFont="1" applyFill="1" applyBorder="1" applyAlignment="1">
      <alignment horizontal="center"/>
    </xf>
    <xf numFmtId="0" fontId="12" fillId="11" borderId="3" xfId="0" applyFont="1" applyFill="1" applyBorder="1"/>
    <xf numFmtId="1" fontId="12" fillId="11" borderId="4" xfId="0" applyNumberFormat="1" applyFont="1" applyFill="1" applyBorder="1" applyAlignment="1">
      <alignment horizontal="center"/>
    </xf>
    <xf numFmtId="0" fontId="13" fillId="11" borderId="5" xfId="0" applyFont="1" applyFill="1" applyBorder="1" applyAlignment="1">
      <alignment wrapText="1"/>
    </xf>
    <xf numFmtId="0" fontId="13" fillId="11" borderId="2" xfId="0" applyFont="1" applyFill="1" applyBorder="1" applyAlignment="1">
      <alignment horizontal="center"/>
    </xf>
    <xf numFmtId="0" fontId="12" fillId="11" borderId="2" xfId="0" applyFont="1" applyFill="1" applyBorder="1"/>
    <xf numFmtId="1" fontId="12" fillId="11" borderId="6" xfId="0" applyNumberFormat="1" applyFont="1" applyFill="1" applyBorder="1" applyAlignment="1">
      <alignment horizontal="center"/>
    </xf>
    <xf numFmtId="0" fontId="12" fillId="11" borderId="5" xfId="0" applyFont="1" applyFill="1" applyBorder="1" applyAlignment="1">
      <alignment wrapText="1"/>
    </xf>
    <xf numFmtId="0" fontId="12" fillId="11" borderId="2" xfId="0" applyFont="1" applyFill="1" applyBorder="1" applyAlignment="1">
      <alignment horizontal="center"/>
    </xf>
    <xf numFmtId="3" fontId="12" fillId="11" borderId="2" xfId="0" applyNumberFormat="1" applyFont="1" applyFill="1" applyBorder="1"/>
    <xf numFmtId="9" fontId="12" fillId="11" borderId="6" xfId="2" applyFont="1" applyFill="1" applyBorder="1" applyAlignment="1">
      <alignment horizontal="center"/>
    </xf>
    <xf numFmtId="3" fontId="13" fillId="11" borderId="2" xfId="0" applyNumberFormat="1" applyFont="1" applyFill="1" applyBorder="1"/>
    <xf numFmtId="49" fontId="12" fillId="11" borderId="5" xfId="0" applyNumberFormat="1" applyFont="1" applyFill="1" applyBorder="1" applyAlignment="1">
      <alignment wrapText="1"/>
    </xf>
    <xf numFmtId="49" fontId="12" fillId="11" borderId="2" xfId="0" applyNumberFormat="1" applyFont="1" applyFill="1" applyBorder="1" applyAlignment="1">
      <alignment horizontal="center" wrapText="1"/>
    </xf>
    <xf numFmtId="0" fontId="12" fillId="11" borderId="7" xfId="0" applyFont="1" applyFill="1" applyBorder="1" applyAlignment="1">
      <alignment wrapText="1"/>
    </xf>
    <xf numFmtId="0" fontId="12" fillId="11" borderId="8" xfId="0" applyFont="1" applyFill="1" applyBorder="1" applyAlignment="1">
      <alignment horizontal="center"/>
    </xf>
    <xf numFmtId="0" fontId="12" fillId="11" borderId="8" xfId="0" applyFont="1" applyFill="1" applyBorder="1"/>
    <xf numFmtId="3" fontId="12" fillId="11" borderId="8" xfId="0" applyNumberFormat="1" applyFont="1" applyFill="1" applyBorder="1"/>
    <xf numFmtId="1" fontId="12" fillId="11" borderId="9" xfId="0" applyNumberFormat="1" applyFont="1" applyFill="1" applyBorder="1" applyAlignment="1">
      <alignment horizontal="center"/>
    </xf>
    <xf numFmtId="3" fontId="12" fillId="9" borderId="2" xfId="0" applyNumberFormat="1" applyFont="1" applyFill="1" applyBorder="1"/>
    <xf numFmtId="9" fontId="12" fillId="9" borderId="6" xfId="0" applyNumberFormat="1" applyFont="1" applyFill="1" applyBorder="1" applyAlignment="1">
      <alignment horizontal="center"/>
    </xf>
    <xf numFmtId="16" fontId="12" fillId="0" borderId="2" xfId="0" applyNumberFormat="1" applyFont="1" applyFill="1" applyBorder="1"/>
    <xf numFmtId="0" fontId="23" fillId="0" borderId="0" xfId="0" applyFont="1" applyFill="1" applyBorder="1" applyAlignment="1">
      <alignment horizontal="center"/>
    </xf>
    <xf numFmtId="15" fontId="27" fillId="0" borderId="41" xfId="0" applyNumberFormat="1" applyFont="1" applyBorder="1"/>
    <xf numFmtId="3" fontId="8" fillId="5" borderId="2" xfId="0" applyNumberFormat="1" applyFont="1" applyFill="1" applyBorder="1" applyAlignment="1">
      <alignment horizontal="right"/>
    </xf>
    <xf numFmtId="3" fontId="0" fillId="5" borderId="2" xfId="0" applyNumberFormat="1" applyFill="1" applyBorder="1"/>
    <xf numFmtId="0" fontId="0" fillId="13" borderId="2" xfId="0" applyFill="1" applyBorder="1"/>
    <xf numFmtId="0" fontId="0" fillId="14" borderId="2" xfId="0" applyFill="1" applyBorder="1"/>
    <xf numFmtId="3" fontId="4" fillId="14" borderId="2" xfId="0" applyNumberFormat="1" applyFont="1" applyFill="1" applyBorder="1" applyAlignment="1">
      <alignment horizontal="right"/>
    </xf>
    <xf numFmtId="0" fontId="0" fillId="15" borderId="2" xfId="0" applyFill="1" applyBorder="1"/>
    <xf numFmtId="3" fontId="4" fillId="15" borderId="2" xfId="0" applyNumberFormat="1" applyFont="1" applyFill="1" applyBorder="1" applyAlignment="1">
      <alignment horizontal="right"/>
    </xf>
    <xf numFmtId="3" fontId="4" fillId="13" borderId="2" xfId="0" applyNumberFormat="1" applyFont="1" applyFill="1" applyBorder="1" applyAlignment="1">
      <alignment horizontal="right"/>
    </xf>
    <xf numFmtId="3" fontId="0" fillId="9" borderId="2" xfId="0" applyNumberFormat="1" applyFill="1" applyBorder="1"/>
    <xf numFmtId="3" fontId="0" fillId="14" borderId="2" xfId="0" applyNumberFormat="1" applyFill="1" applyBorder="1"/>
    <xf numFmtId="3" fontId="4" fillId="14" borderId="2" xfId="0" applyNumberFormat="1" applyFont="1" applyFill="1" applyBorder="1"/>
    <xf numFmtId="3" fontId="12" fillId="6" borderId="2" xfId="0" applyNumberFormat="1" applyFont="1" applyFill="1" applyBorder="1"/>
    <xf numFmtId="3" fontId="13" fillId="6" borderId="2" xfId="0" applyNumberFormat="1" applyFont="1" applyFill="1" applyBorder="1"/>
    <xf numFmtId="3" fontId="0" fillId="0" borderId="0" xfId="0" applyNumberFormat="1"/>
    <xf numFmtId="3" fontId="0" fillId="0" borderId="0" xfId="0" applyNumberFormat="1" applyFill="1" applyBorder="1"/>
    <xf numFmtId="0" fontId="13" fillId="0" borderId="0" xfId="0" applyFont="1"/>
    <xf numFmtId="3" fontId="0" fillId="8" borderId="0" xfId="0" applyNumberFormat="1" applyFill="1"/>
    <xf numFmtId="3" fontId="0" fillId="14" borderId="0" xfId="0" applyNumberFormat="1" applyFill="1"/>
    <xf numFmtId="0" fontId="0" fillId="16" borderId="0" xfId="0" applyFill="1"/>
    <xf numFmtId="3" fontId="0" fillId="16" borderId="0" xfId="0" applyNumberFormat="1" applyFill="1" applyBorder="1"/>
    <xf numFmtId="3" fontId="0" fillId="17" borderId="0" xfId="0" applyNumberFormat="1" applyFill="1"/>
    <xf numFmtId="0" fontId="12" fillId="6" borderId="3" xfId="0" applyFont="1" applyFill="1" applyBorder="1"/>
    <xf numFmtId="0" fontId="12" fillId="6" borderId="2" xfId="0" applyFont="1" applyFill="1" applyBorder="1"/>
    <xf numFmtId="3" fontId="0" fillId="0" borderId="2" xfId="0" applyNumberFormat="1" applyBorder="1"/>
    <xf numFmtId="0" fontId="1" fillId="0" borderId="2" xfId="0" applyFont="1" applyBorder="1" applyAlignment="1">
      <alignment wrapText="1"/>
    </xf>
    <xf numFmtId="0" fontId="1" fillId="0" borderId="0" xfId="0" applyFont="1"/>
    <xf numFmtId="3" fontId="1" fillId="0" borderId="0" xfId="0" applyNumberFormat="1" applyFont="1"/>
    <xf numFmtId="3" fontId="0" fillId="0" borderId="0" xfId="0" applyNumberFormat="1" applyFont="1"/>
    <xf numFmtId="3" fontId="26" fillId="14" borderId="0" xfId="0" applyNumberFormat="1" applyFont="1" applyFill="1"/>
    <xf numFmtId="3" fontId="1" fillId="17" borderId="0" xfId="0" applyNumberFormat="1" applyFont="1" applyFill="1"/>
    <xf numFmtId="15" fontId="11" fillId="0" borderId="37" xfId="0" applyNumberFormat="1" applyFont="1" applyBorder="1" applyAlignment="1">
      <alignment horizontal="center"/>
    </xf>
    <xf numFmtId="15" fontId="11" fillId="0" borderId="38" xfId="0" applyNumberFormat="1" applyFont="1" applyBorder="1" applyAlignment="1">
      <alignment horizontal="center"/>
    </xf>
    <xf numFmtId="15" fontId="11" fillId="0" borderId="39" xfId="0" applyNumberFormat="1" applyFont="1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0" fontId="10" fillId="6" borderId="32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10" fillId="6" borderId="4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41" xfId="0" applyFont="1" applyFill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15" fontId="31" fillId="0" borderId="31" xfId="0" applyNumberFormat="1" applyFont="1" applyBorder="1" applyAlignment="1">
      <alignment horizontal="center"/>
    </xf>
    <xf numFmtId="15" fontId="31" fillId="0" borderId="32" xfId="0" applyNumberFormat="1" applyFont="1" applyBorder="1" applyAlignment="1">
      <alignment horizontal="center"/>
    </xf>
    <xf numFmtId="15" fontId="31" fillId="0" borderId="33" xfId="0" applyNumberFormat="1" applyFont="1" applyBorder="1" applyAlignment="1">
      <alignment horizontal="center"/>
    </xf>
    <xf numFmtId="15" fontId="31" fillId="0" borderId="40" xfId="0" applyNumberFormat="1" applyFont="1" applyBorder="1" applyAlignment="1">
      <alignment horizontal="center"/>
    </xf>
    <xf numFmtId="15" fontId="31" fillId="0" borderId="0" xfId="0" applyNumberFormat="1" applyFont="1" applyBorder="1" applyAlignment="1">
      <alignment horizontal="center"/>
    </xf>
    <xf numFmtId="15" fontId="31" fillId="0" borderId="41" xfId="0" applyNumberFormat="1" applyFont="1" applyBorder="1" applyAlignment="1">
      <alignment horizontal="center"/>
    </xf>
    <xf numFmtId="0" fontId="19" fillId="6" borderId="46" xfId="0" applyFont="1" applyFill="1" applyBorder="1" applyAlignment="1">
      <alignment horizontal="center"/>
    </xf>
    <xf numFmtId="0" fontId="19" fillId="6" borderId="10" xfId="0" applyFont="1" applyFill="1" applyBorder="1" applyAlignment="1">
      <alignment horizontal="center"/>
    </xf>
    <xf numFmtId="0" fontId="19" fillId="6" borderId="11" xfId="0" applyFont="1" applyFill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13" fillId="0" borderId="47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49" fontId="1" fillId="0" borderId="16" xfId="0" applyNumberFormat="1" applyFont="1" applyBorder="1" applyAlignment="1">
      <alignment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600">
                <a:latin typeface="+mn-lt"/>
              </a:rPr>
              <a:t>HARMANS CROSS CAR PARK CONTRIBUTIONS 2010-2023</a:t>
            </a:r>
          </a:p>
        </c:rich>
      </c:tx>
      <c:layout>
        <c:manualLayout>
          <c:xMode val="edge"/>
          <c:yMode val="edge"/>
          <c:x val="0.2225544626853693"/>
          <c:y val="2.9914544613280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81824108789123"/>
          <c:y val="0.10470107317765354"/>
          <c:w val="0.81022772229432394"/>
          <c:h val="0.58333455056121086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'HX car Park 2021-22'!$A$41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cat>
            <c:strRef>
              <c:f>'HX car Park 2021-22'!$B$40:$M$40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'HX car Park 2021-22'!$B$41:$M$41</c:f>
              <c:numCache>
                <c:formatCode>General</c:formatCode>
                <c:ptCount val="12"/>
                <c:pt idx="0">
                  <c:v>375</c:v>
                </c:pt>
                <c:pt idx="1">
                  <c:v>523</c:v>
                </c:pt>
                <c:pt idx="2">
                  <c:v>190</c:v>
                </c:pt>
                <c:pt idx="3">
                  <c:v>161</c:v>
                </c:pt>
                <c:pt idx="4">
                  <c:v>355</c:v>
                </c:pt>
                <c:pt idx="5">
                  <c:v>205</c:v>
                </c:pt>
                <c:pt idx="6">
                  <c:v>80</c:v>
                </c:pt>
                <c:pt idx="7">
                  <c:v>48</c:v>
                </c:pt>
                <c:pt idx="8">
                  <c:v>20</c:v>
                </c:pt>
                <c:pt idx="9">
                  <c:v>0</c:v>
                </c:pt>
                <c:pt idx="10">
                  <c:v>24</c:v>
                </c:pt>
                <c:pt idx="11">
                  <c:v>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6D-49D0-A773-28F24EE3B978}"/>
            </c:ext>
          </c:extLst>
        </c:ser>
        <c:ser>
          <c:idx val="7"/>
          <c:order val="1"/>
          <c:tx>
            <c:strRef>
              <c:f>'HX car Park 2021-22'!$A$42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cat>
            <c:strRef>
              <c:f>'HX car Park 2021-22'!$B$40:$M$40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'HX car Park 2021-22'!$B$42:$M$42</c:f>
              <c:numCache>
                <c:formatCode>General</c:formatCode>
                <c:ptCount val="12"/>
                <c:pt idx="0">
                  <c:v>227</c:v>
                </c:pt>
                <c:pt idx="1">
                  <c:v>467</c:v>
                </c:pt>
                <c:pt idx="2">
                  <c:v>227</c:v>
                </c:pt>
                <c:pt idx="3">
                  <c:v>197</c:v>
                </c:pt>
                <c:pt idx="4">
                  <c:v>580</c:v>
                </c:pt>
                <c:pt idx="5">
                  <c:v>264</c:v>
                </c:pt>
                <c:pt idx="6">
                  <c:v>123</c:v>
                </c:pt>
                <c:pt idx="7">
                  <c:v>45</c:v>
                </c:pt>
                <c:pt idx="8">
                  <c:v>17</c:v>
                </c:pt>
                <c:pt idx="9">
                  <c:v>25</c:v>
                </c:pt>
                <c:pt idx="10">
                  <c:v>36</c:v>
                </c:pt>
                <c:pt idx="11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6D-49D0-A773-28F24EE3B978}"/>
            </c:ext>
          </c:extLst>
        </c:ser>
        <c:ser>
          <c:idx val="8"/>
          <c:order val="2"/>
          <c:tx>
            <c:strRef>
              <c:f>'HX car Park 2021-22'!$A$43</c:f>
              <c:strCache>
                <c:ptCount val="1"/>
                <c:pt idx="0">
                  <c:v>2013/14</c:v>
                </c:pt>
              </c:strCache>
            </c:strRef>
          </c:tx>
          <c:invertIfNegative val="0"/>
          <c:cat>
            <c:strRef>
              <c:f>'HX car Park 2021-22'!$B$40:$M$40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'HX car Park 2021-22'!$B$43:$M$43</c:f>
              <c:numCache>
                <c:formatCode>General</c:formatCode>
                <c:ptCount val="12"/>
                <c:pt idx="0">
                  <c:v>133</c:v>
                </c:pt>
                <c:pt idx="1">
                  <c:v>246</c:v>
                </c:pt>
                <c:pt idx="2">
                  <c:v>530</c:v>
                </c:pt>
                <c:pt idx="3">
                  <c:v>259</c:v>
                </c:pt>
                <c:pt idx="4">
                  <c:v>389</c:v>
                </c:pt>
                <c:pt idx="5">
                  <c:v>304</c:v>
                </c:pt>
                <c:pt idx="6">
                  <c:v>107</c:v>
                </c:pt>
                <c:pt idx="7">
                  <c:v>32</c:v>
                </c:pt>
                <c:pt idx="8">
                  <c:v>29</c:v>
                </c:pt>
                <c:pt idx="9">
                  <c:v>30</c:v>
                </c:pt>
                <c:pt idx="10">
                  <c:v>32</c:v>
                </c:pt>
                <c:pt idx="11">
                  <c:v>110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36D-49D0-A773-28F24EE3B978}"/>
            </c:ext>
          </c:extLst>
        </c:ser>
        <c:ser>
          <c:idx val="2"/>
          <c:order val="3"/>
          <c:tx>
            <c:strRef>
              <c:f>'HX car Park 2021-22'!$A$44</c:f>
              <c:strCache>
                <c:ptCount val="1"/>
                <c:pt idx="0">
                  <c:v>2014/15</c:v>
                </c:pt>
              </c:strCache>
            </c:strRef>
          </c:tx>
          <c:invertIfNegative val="0"/>
          <c:cat>
            <c:strRef>
              <c:f>'HX car Park 2021-22'!$B$40:$M$40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'HX car Park 2021-22'!$B$44:$M$44</c:f>
              <c:numCache>
                <c:formatCode>General</c:formatCode>
                <c:ptCount val="12"/>
                <c:pt idx="0">
                  <c:v>147</c:v>
                </c:pt>
                <c:pt idx="1">
                  <c:v>196</c:v>
                </c:pt>
                <c:pt idx="2">
                  <c:v>460</c:v>
                </c:pt>
                <c:pt idx="3">
                  <c:v>291</c:v>
                </c:pt>
                <c:pt idx="4">
                  <c:v>215</c:v>
                </c:pt>
                <c:pt idx="5">
                  <c:v>258</c:v>
                </c:pt>
                <c:pt idx="6">
                  <c:v>40</c:v>
                </c:pt>
                <c:pt idx="7">
                  <c:v>230</c:v>
                </c:pt>
                <c:pt idx="8">
                  <c:v>50</c:v>
                </c:pt>
                <c:pt idx="9">
                  <c:v>0</c:v>
                </c:pt>
                <c:pt idx="10">
                  <c:v>0</c:v>
                </c:pt>
                <c:pt idx="11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36D-49D0-A773-28F24EE3B978}"/>
            </c:ext>
          </c:extLst>
        </c:ser>
        <c:ser>
          <c:idx val="3"/>
          <c:order val="4"/>
          <c:tx>
            <c:strRef>
              <c:f>'HX car Park 2021-22'!$A$45</c:f>
              <c:strCache>
                <c:ptCount val="1"/>
                <c:pt idx="0">
                  <c:v>2015/16</c:v>
                </c:pt>
              </c:strCache>
            </c:strRef>
          </c:tx>
          <c:invertIfNegative val="0"/>
          <c:cat>
            <c:strRef>
              <c:f>'HX car Park 2021-22'!$B$40:$M$40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'HX car Park 2021-22'!$B$45:$M$45</c:f>
              <c:numCache>
                <c:formatCode>General</c:formatCode>
                <c:ptCount val="12"/>
                <c:pt idx="0">
                  <c:v>110</c:v>
                </c:pt>
                <c:pt idx="1">
                  <c:v>300</c:v>
                </c:pt>
                <c:pt idx="2">
                  <c:v>60</c:v>
                </c:pt>
                <c:pt idx="3">
                  <c:v>570</c:v>
                </c:pt>
                <c:pt idx="4">
                  <c:v>487</c:v>
                </c:pt>
                <c:pt idx="5">
                  <c:v>259</c:v>
                </c:pt>
                <c:pt idx="6">
                  <c:v>183</c:v>
                </c:pt>
                <c:pt idx="7">
                  <c:v>0</c:v>
                </c:pt>
                <c:pt idx="8">
                  <c:v>0</c:v>
                </c:pt>
                <c:pt idx="9">
                  <c:v>161</c:v>
                </c:pt>
                <c:pt idx="10">
                  <c:v>0</c:v>
                </c:pt>
                <c:pt idx="11">
                  <c:v>114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36D-49D0-A773-28F24EE3B978}"/>
            </c:ext>
          </c:extLst>
        </c:ser>
        <c:ser>
          <c:idx val="4"/>
          <c:order val="5"/>
          <c:tx>
            <c:strRef>
              <c:f>'HX car Park 2021-22'!$A$46</c:f>
              <c:strCache>
                <c:ptCount val="1"/>
                <c:pt idx="0">
                  <c:v>2016/17</c:v>
                </c:pt>
              </c:strCache>
            </c:strRef>
          </c:tx>
          <c:invertIfNegative val="0"/>
          <c:cat>
            <c:strRef>
              <c:f>'HX car Park 2021-22'!$B$40:$M$40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'HX car Park 2021-22'!$B$46:$M$46</c:f>
              <c:numCache>
                <c:formatCode>General</c:formatCode>
                <c:ptCount val="12"/>
                <c:pt idx="0">
                  <c:v>0</c:v>
                </c:pt>
                <c:pt idx="1">
                  <c:v>190</c:v>
                </c:pt>
                <c:pt idx="2">
                  <c:v>250</c:v>
                </c:pt>
                <c:pt idx="3">
                  <c:v>560</c:v>
                </c:pt>
                <c:pt idx="4">
                  <c:v>538</c:v>
                </c:pt>
                <c:pt idx="5">
                  <c:v>120</c:v>
                </c:pt>
                <c:pt idx="6">
                  <c:v>124</c:v>
                </c:pt>
                <c:pt idx="7">
                  <c:v>110</c:v>
                </c:pt>
                <c:pt idx="8">
                  <c:v>151</c:v>
                </c:pt>
                <c:pt idx="9">
                  <c:v>0</c:v>
                </c:pt>
                <c:pt idx="10">
                  <c:v>50</c:v>
                </c:pt>
                <c:pt idx="11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36D-49D0-A773-28F24EE3B978}"/>
            </c:ext>
          </c:extLst>
        </c:ser>
        <c:ser>
          <c:idx val="0"/>
          <c:order val="6"/>
          <c:tx>
            <c:strRef>
              <c:f>'HX car Park 2021-22'!$A$47</c:f>
              <c:strCache>
                <c:ptCount val="1"/>
                <c:pt idx="0">
                  <c:v>2017-18</c:v>
                </c:pt>
              </c:strCache>
            </c:strRef>
          </c:tx>
          <c:invertIfNegative val="0"/>
          <c:cat>
            <c:strRef>
              <c:f>'HX car Park 2021-22'!$B$40:$M$40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'HX car Park 2021-22'!$B$47:$M$47</c:f>
              <c:numCache>
                <c:formatCode>General</c:formatCode>
                <c:ptCount val="12"/>
                <c:pt idx="0">
                  <c:v>502</c:v>
                </c:pt>
                <c:pt idx="1">
                  <c:v>222</c:v>
                </c:pt>
                <c:pt idx="2">
                  <c:v>621</c:v>
                </c:pt>
                <c:pt idx="3">
                  <c:v>0</c:v>
                </c:pt>
                <c:pt idx="4">
                  <c:v>304</c:v>
                </c:pt>
                <c:pt idx="5">
                  <c:v>465</c:v>
                </c:pt>
                <c:pt idx="6">
                  <c:v>162</c:v>
                </c:pt>
                <c:pt idx="7">
                  <c:v>0</c:v>
                </c:pt>
                <c:pt idx="8">
                  <c:v>162</c:v>
                </c:pt>
                <c:pt idx="9">
                  <c:v>0</c:v>
                </c:pt>
                <c:pt idx="10">
                  <c:v>30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36D-49D0-A773-28F24EE3B978}"/>
            </c:ext>
          </c:extLst>
        </c:ser>
        <c:ser>
          <c:idx val="1"/>
          <c:order val="7"/>
          <c:tx>
            <c:strRef>
              <c:f>'HX car Park 2021-22'!$A$48</c:f>
              <c:strCache>
                <c:ptCount val="1"/>
                <c:pt idx="0">
                  <c:v>2018-19</c:v>
                </c:pt>
              </c:strCache>
            </c:strRef>
          </c:tx>
          <c:invertIfNegative val="0"/>
          <c:cat>
            <c:strRef>
              <c:f>'HX car Park 2021-22'!$B$40:$M$40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'HX car Park 2021-22'!$B$48:$M$48</c:f>
              <c:numCache>
                <c:formatCode>#,##0</c:formatCode>
                <c:ptCount val="12"/>
                <c:pt idx="0" formatCode="General">
                  <c:v>520</c:v>
                </c:pt>
                <c:pt idx="1">
                  <c:v>246</c:v>
                </c:pt>
                <c:pt idx="2">
                  <c:v>45</c:v>
                </c:pt>
                <c:pt idx="3">
                  <c:v>420</c:v>
                </c:pt>
                <c:pt idx="4">
                  <c:v>359</c:v>
                </c:pt>
                <c:pt idx="5">
                  <c:v>156</c:v>
                </c:pt>
                <c:pt idx="6">
                  <c:v>245</c:v>
                </c:pt>
                <c:pt idx="7">
                  <c:v>40</c:v>
                </c:pt>
                <c:pt idx="8">
                  <c:v>245</c:v>
                </c:pt>
                <c:pt idx="9">
                  <c:v>75</c:v>
                </c:pt>
                <c:pt idx="10" formatCode="General">
                  <c:v>0</c:v>
                </c:pt>
                <c:pt idx="11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36D-49D0-A773-28F24EE3B978}"/>
            </c:ext>
          </c:extLst>
        </c:ser>
        <c:ser>
          <c:idx val="5"/>
          <c:order val="8"/>
          <c:tx>
            <c:strRef>
              <c:f>'HX car Park 2021-22'!$A$49</c:f>
              <c:strCache>
                <c:ptCount val="1"/>
                <c:pt idx="0">
                  <c:v>2019-20</c:v>
                </c:pt>
              </c:strCache>
            </c:strRef>
          </c:tx>
          <c:invertIfNegative val="0"/>
          <c:cat>
            <c:strRef>
              <c:f>'HX car Park 2021-22'!$B$40:$M$40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'HX car Park 2021-22'!$B$49:$M$49</c:f>
              <c:numCache>
                <c:formatCode>General</c:formatCode>
                <c:ptCount val="12"/>
                <c:pt idx="0">
                  <c:v>778</c:v>
                </c:pt>
                <c:pt idx="1">
                  <c:v>815</c:v>
                </c:pt>
                <c:pt idx="2">
                  <c:v>88</c:v>
                </c:pt>
                <c:pt idx="3">
                  <c:v>157</c:v>
                </c:pt>
                <c:pt idx="4">
                  <c:v>260</c:v>
                </c:pt>
                <c:pt idx="5">
                  <c:v>331</c:v>
                </c:pt>
                <c:pt idx="6">
                  <c:v>420</c:v>
                </c:pt>
                <c:pt idx="7">
                  <c:v>0</c:v>
                </c:pt>
                <c:pt idx="8">
                  <c:v>150</c:v>
                </c:pt>
                <c:pt idx="9">
                  <c:v>0</c:v>
                </c:pt>
                <c:pt idx="10">
                  <c:v>0</c:v>
                </c:pt>
                <c:pt idx="11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36D-49D0-A773-28F24EE3B978}"/>
            </c:ext>
          </c:extLst>
        </c:ser>
        <c:ser>
          <c:idx val="9"/>
          <c:order val="9"/>
          <c:tx>
            <c:strRef>
              <c:f>'HX car Park 2021-22'!$A$50</c:f>
              <c:strCache>
                <c:ptCount val="1"/>
                <c:pt idx="0">
                  <c:v>2020-21</c:v>
                </c:pt>
              </c:strCache>
            </c:strRef>
          </c:tx>
          <c:invertIfNegative val="0"/>
          <c:cat>
            <c:strRef>
              <c:f>'HX car Park 2021-22'!$B$40:$M$40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'HX car Park 2021-22'!$B$50:$M$50</c:f>
              <c:numCache>
                <c:formatCode>General</c:formatCode>
                <c:ptCount val="12"/>
                <c:pt idx="7">
                  <c:v>170</c:v>
                </c:pt>
                <c:pt idx="9">
                  <c:v>202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36D-49D0-A773-28F24EE3B978}"/>
            </c:ext>
          </c:extLst>
        </c:ser>
        <c:ser>
          <c:idx val="10"/>
          <c:order val="10"/>
          <c:tx>
            <c:strRef>
              <c:f>'HX car Park 2021-22'!$A$51</c:f>
              <c:strCache>
                <c:ptCount val="1"/>
                <c:pt idx="0">
                  <c:v>2021-22</c:v>
                </c:pt>
              </c:strCache>
            </c:strRef>
          </c:tx>
          <c:invertIfNegative val="0"/>
          <c:cat>
            <c:strRef>
              <c:f>'HX car Park 2021-22'!$B$40:$M$40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'HX car Park 2021-22'!$B$51:$M$51</c:f>
              <c:numCache>
                <c:formatCode>General</c:formatCode>
                <c:ptCount val="12"/>
                <c:pt idx="2">
                  <c:v>70</c:v>
                </c:pt>
                <c:pt idx="4">
                  <c:v>155</c:v>
                </c:pt>
                <c:pt idx="8">
                  <c:v>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36D-49D0-A773-28F24EE3B978}"/>
            </c:ext>
          </c:extLst>
        </c:ser>
        <c:ser>
          <c:idx val="11"/>
          <c:order val="11"/>
          <c:tx>
            <c:strRef>
              <c:f>'HX car Park 2021-22'!$A$52</c:f>
              <c:strCache>
                <c:ptCount val="1"/>
                <c:pt idx="0">
                  <c:v>2022-23</c:v>
                </c:pt>
              </c:strCache>
            </c:strRef>
          </c:tx>
          <c:invertIfNegative val="0"/>
          <c:cat>
            <c:strRef>
              <c:f>'HX car Park 2021-22'!$B$40:$M$40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'HX car Park 2021-22'!$B$52:$M$52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36D-49D0-A773-28F24EE3B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958144"/>
        <c:axId val="73959680"/>
      </c:barChart>
      <c:catAx>
        <c:axId val="7395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959680"/>
        <c:crosses val="autoZero"/>
        <c:auto val="1"/>
        <c:lblAlgn val="ctr"/>
        <c:lblOffset val="100"/>
        <c:tickMarkSkip val="1"/>
        <c:noMultiLvlLbl val="0"/>
      </c:catAx>
      <c:valAx>
        <c:axId val="73959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Contributions(£)</a:t>
                </a:r>
              </a:p>
            </c:rich>
          </c:tx>
          <c:layout>
            <c:manualLayout>
              <c:xMode val="edge"/>
              <c:yMode val="edge"/>
              <c:x val="2.0454487356690833E-2"/>
              <c:y val="0.297009348090459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9581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25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751981879954704"/>
          <c:y val="0.34321372854914195"/>
          <c:w val="6.9046052142689412E-2"/>
          <c:h val="0.384399375975038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52" l="0.75000000000000078" r="0.75000000000000078" t="0.52" header="0.5" footer="0.5"/>
    <c:pageSetup paperSize="9" orientation="landscape" horizontalDpi="-2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/>
              <a:t>WORTH MATRAVERS CAR PARK DONATIONS 2010-23</a:t>
            </a:r>
          </a:p>
        </c:rich>
      </c:tx>
      <c:layout>
        <c:manualLayout>
          <c:xMode val="edge"/>
          <c:yMode val="edge"/>
          <c:x val="0.24721613541622806"/>
          <c:y val="2.0647016824046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7712010136665"/>
          <c:y val="0.14881212429091525"/>
          <c:w val="0.8140316230249206"/>
          <c:h val="0.50205862199922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'WM Car Park 2021-22'!$A$36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'WM Car Park 2021-22'!$B$35:$M$35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'WM Car Park 2021-22'!$B$36:$M$36</c:f>
              <c:numCache>
                <c:formatCode>#,##0</c:formatCode>
                <c:ptCount val="12"/>
                <c:pt idx="0">
                  <c:v>2457</c:v>
                </c:pt>
                <c:pt idx="1">
                  <c:v>2370</c:v>
                </c:pt>
                <c:pt idx="2">
                  <c:v>2611</c:v>
                </c:pt>
                <c:pt idx="3">
                  <c:v>3127</c:v>
                </c:pt>
                <c:pt idx="4">
                  <c:v>4432</c:v>
                </c:pt>
                <c:pt idx="5">
                  <c:v>2587</c:v>
                </c:pt>
                <c:pt idx="6">
                  <c:v>1649</c:v>
                </c:pt>
                <c:pt idx="7">
                  <c:v>585</c:v>
                </c:pt>
                <c:pt idx="8">
                  <c:v>692</c:v>
                </c:pt>
                <c:pt idx="9">
                  <c:v>551</c:v>
                </c:pt>
                <c:pt idx="10">
                  <c:v>759</c:v>
                </c:pt>
                <c:pt idx="11">
                  <c:v>1756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36-4C0C-A799-96E1053B9B24}"/>
            </c:ext>
          </c:extLst>
        </c:ser>
        <c:ser>
          <c:idx val="5"/>
          <c:order val="1"/>
          <c:tx>
            <c:strRef>
              <c:f>'WM Car Park 2021-22'!$A$37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'WM Car Park 2021-22'!$B$35:$M$35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'WM Car Park 2021-22'!$B$37:$M$37</c:f>
              <c:numCache>
                <c:formatCode>#,##0</c:formatCode>
                <c:ptCount val="12"/>
                <c:pt idx="0">
                  <c:v>4385</c:v>
                </c:pt>
                <c:pt idx="1">
                  <c:v>3718</c:v>
                </c:pt>
                <c:pt idx="2">
                  <c:v>3089</c:v>
                </c:pt>
                <c:pt idx="3">
                  <c:v>4410</c:v>
                </c:pt>
                <c:pt idx="4">
                  <c:v>5650</c:v>
                </c:pt>
                <c:pt idx="5">
                  <c:v>2775</c:v>
                </c:pt>
                <c:pt idx="6">
                  <c:v>3475</c:v>
                </c:pt>
                <c:pt idx="7">
                  <c:v>1185</c:v>
                </c:pt>
                <c:pt idx="8">
                  <c:v>1317</c:v>
                </c:pt>
                <c:pt idx="9">
                  <c:v>1225</c:v>
                </c:pt>
                <c:pt idx="10">
                  <c:v>1490</c:v>
                </c:pt>
                <c:pt idx="11">
                  <c:v>2195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436-4C0C-A799-96E1053B9B24}"/>
            </c:ext>
          </c:extLst>
        </c:ser>
        <c:ser>
          <c:idx val="1"/>
          <c:order val="2"/>
          <c:tx>
            <c:strRef>
              <c:f>'WM Car Park 2021-22'!$A$38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cat>
            <c:strRef>
              <c:f>'WM Car Park 2021-22'!$B$35:$M$35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'WM Car Park 2021-22'!$B$38:$M$38</c:f>
              <c:numCache>
                <c:formatCode>#,##0</c:formatCode>
                <c:ptCount val="12"/>
                <c:pt idx="0">
                  <c:v>3190</c:v>
                </c:pt>
                <c:pt idx="1">
                  <c:v>3404</c:v>
                </c:pt>
                <c:pt idx="2">
                  <c:v>3645</c:v>
                </c:pt>
                <c:pt idx="3">
                  <c:v>2867</c:v>
                </c:pt>
                <c:pt idx="4">
                  <c:v>6511</c:v>
                </c:pt>
                <c:pt idx="5">
                  <c:v>4307</c:v>
                </c:pt>
                <c:pt idx="6">
                  <c:v>2372</c:v>
                </c:pt>
                <c:pt idx="7">
                  <c:v>1294</c:v>
                </c:pt>
                <c:pt idx="8">
                  <c:v>526</c:v>
                </c:pt>
                <c:pt idx="9">
                  <c:v>442</c:v>
                </c:pt>
                <c:pt idx="10">
                  <c:v>1568</c:v>
                </c:pt>
                <c:pt idx="11">
                  <c:v>769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436-4C0C-A799-96E1053B9B24}"/>
            </c:ext>
          </c:extLst>
        </c:ser>
        <c:ser>
          <c:idx val="6"/>
          <c:order val="3"/>
          <c:tx>
            <c:strRef>
              <c:f>'WM Car Park 2021-22'!$A$39</c:f>
              <c:strCache>
                <c:ptCount val="1"/>
                <c:pt idx="0">
                  <c:v>2013/14</c:v>
                </c:pt>
              </c:strCache>
            </c:strRef>
          </c:tx>
          <c:invertIfNegative val="0"/>
          <c:cat>
            <c:strRef>
              <c:f>'WM Car Park 2021-22'!$B$35:$M$35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'WM Car Park 2021-22'!$B$39:$M$39</c:f>
              <c:numCache>
                <c:formatCode>#,##0</c:formatCode>
                <c:ptCount val="12"/>
                <c:pt idx="0">
                  <c:v>2375</c:v>
                </c:pt>
                <c:pt idx="1">
                  <c:v>3944</c:v>
                </c:pt>
                <c:pt idx="2">
                  <c:v>4145</c:v>
                </c:pt>
                <c:pt idx="3">
                  <c:v>3980</c:v>
                </c:pt>
                <c:pt idx="4">
                  <c:v>6404</c:v>
                </c:pt>
                <c:pt idx="5">
                  <c:v>3531</c:v>
                </c:pt>
                <c:pt idx="6">
                  <c:v>1774</c:v>
                </c:pt>
                <c:pt idx="7">
                  <c:v>1487</c:v>
                </c:pt>
                <c:pt idx="8">
                  <c:v>763</c:v>
                </c:pt>
                <c:pt idx="9">
                  <c:v>860</c:v>
                </c:pt>
                <c:pt idx="10">
                  <c:v>773</c:v>
                </c:pt>
                <c:pt idx="11">
                  <c:v>1394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436-4C0C-A799-96E1053B9B24}"/>
            </c:ext>
          </c:extLst>
        </c:ser>
        <c:ser>
          <c:idx val="7"/>
          <c:order val="4"/>
          <c:tx>
            <c:strRef>
              <c:f>'WM Car Park 2021-22'!$A$40</c:f>
              <c:strCache>
                <c:ptCount val="1"/>
                <c:pt idx="0">
                  <c:v>2014/15</c:v>
                </c:pt>
              </c:strCache>
            </c:strRef>
          </c:tx>
          <c:invertIfNegative val="0"/>
          <c:cat>
            <c:strRef>
              <c:f>'WM Car Park 2021-22'!$B$35:$M$35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'WM Car Park 2021-22'!$B$40:$M$40</c:f>
              <c:numCache>
                <c:formatCode>#,##0</c:formatCode>
                <c:ptCount val="12"/>
                <c:pt idx="0">
                  <c:v>4195</c:v>
                </c:pt>
                <c:pt idx="1">
                  <c:v>3347</c:v>
                </c:pt>
                <c:pt idx="2">
                  <c:v>4286</c:v>
                </c:pt>
                <c:pt idx="3">
                  <c:v>5509</c:v>
                </c:pt>
                <c:pt idx="4">
                  <c:v>5270</c:v>
                </c:pt>
                <c:pt idx="5">
                  <c:v>4067</c:v>
                </c:pt>
                <c:pt idx="6">
                  <c:v>1531</c:v>
                </c:pt>
                <c:pt idx="7">
                  <c:v>1745</c:v>
                </c:pt>
                <c:pt idx="8">
                  <c:v>1910</c:v>
                </c:pt>
                <c:pt idx="9">
                  <c:v>1080</c:v>
                </c:pt>
                <c:pt idx="10">
                  <c:v>982</c:v>
                </c:pt>
                <c:pt idx="11">
                  <c:v>1770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436-4C0C-A799-96E1053B9B24}"/>
            </c:ext>
          </c:extLst>
        </c:ser>
        <c:ser>
          <c:idx val="8"/>
          <c:order val="5"/>
          <c:tx>
            <c:strRef>
              <c:f>'WM Car Park 2021-22'!$A$41</c:f>
              <c:strCache>
                <c:ptCount val="1"/>
                <c:pt idx="0">
                  <c:v>2015/16</c:v>
                </c:pt>
              </c:strCache>
            </c:strRef>
          </c:tx>
          <c:invertIfNegative val="0"/>
          <c:cat>
            <c:strRef>
              <c:f>'WM Car Park 2021-22'!$B$35:$M$35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'WM Car Park 2021-22'!$B$41:$M$41</c:f>
              <c:numCache>
                <c:formatCode>#,##0</c:formatCode>
                <c:ptCount val="12"/>
                <c:pt idx="0">
                  <c:v>3604</c:v>
                </c:pt>
                <c:pt idx="1">
                  <c:v>2604</c:v>
                </c:pt>
                <c:pt idx="2">
                  <c:v>5029</c:v>
                </c:pt>
                <c:pt idx="3">
                  <c:v>5392</c:v>
                </c:pt>
                <c:pt idx="4">
                  <c:v>6770</c:v>
                </c:pt>
                <c:pt idx="5">
                  <c:v>5773</c:v>
                </c:pt>
                <c:pt idx="6">
                  <c:v>905</c:v>
                </c:pt>
                <c:pt idx="7">
                  <c:v>2363</c:v>
                </c:pt>
                <c:pt idx="8">
                  <c:v>1250</c:v>
                </c:pt>
                <c:pt idx="9">
                  <c:v>1103</c:v>
                </c:pt>
                <c:pt idx="10">
                  <c:v>1048</c:v>
                </c:pt>
                <c:pt idx="11">
                  <c:v>2888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436-4C0C-A799-96E1053B9B24}"/>
            </c:ext>
          </c:extLst>
        </c:ser>
        <c:ser>
          <c:idx val="9"/>
          <c:order val="6"/>
          <c:tx>
            <c:strRef>
              <c:f>'WM Car Park 2021-22'!$A$42</c:f>
              <c:strCache>
                <c:ptCount val="1"/>
                <c:pt idx="0">
                  <c:v>2016/17</c:v>
                </c:pt>
              </c:strCache>
            </c:strRef>
          </c:tx>
          <c:invertIfNegative val="0"/>
          <c:cat>
            <c:strRef>
              <c:f>'WM Car Park 2021-22'!$B$35:$M$35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'WM Car Park 2021-22'!$B$42:$M$42</c:f>
              <c:numCache>
                <c:formatCode>#,##0</c:formatCode>
                <c:ptCount val="12"/>
                <c:pt idx="0">
                  <c:v>3414</c:v>
                </c:pt>
                <c:pt idx="1">
                  <c:v>3520</c:v>
                </c:pt>
                <c:pt idx="2">
                  <c:v>2909</c:v>
                </c:pt>
                <c:pt idx="3">
                  <c:v>5009</c:v>
                </c:pt>
                <c:pt idx="4">
                  <c:v>7109</c:v>
                </c:pt>
                <c:pt idx="5">
                  <c:v>3638</c:v>
                </c:pt>
                <c:pt idx="6">
                  <c:v>4256</c:v>
                </c:pt>
                <c:pt idx="7">
                  <c:v>1484</c:v>
                </c:pt>
                <c:pt idx="8">
                  <c:v>1324</c:v>
                </c:pt>
                <c:pt idx="9">
                  <c:v>1703</c:v>
                </c:pt>
                <c:pt idx="10">
                  <c:v>769</c:v>
                </c:pt>
                <c:pt idx="11">
                  <c:v>1330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436-4C0C-A799-96E1053B9B24}"/>
            </c:ext>
          </c:extLst>
        </c:ser>
        <c:ser>
          <c:idx val="2"/>
          <c:order val="7"/>
          <c:tx>
            <c:strRef>
              <c:f>'WM Car Park 2021-22'!$A$43</c:f>
              <c:strCache>
                <c:ptCount val="1"/>
                <c:pt idx="0">
                  <c:v>2017-18</c:v>
                </c:pt>
              </c:strCache>
            </c:strRef>
          </c:tx>
          <c:invertIfNegative val="0"/>
          <c:cat>
            <c:strRef>
              <c:f>'WM Car Park 2021-22'!$B$35:$M$35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'WM Car Park 2021-22'!$B$43:$M$43</c:f>
              <c:numCache>
                <c:formatCode>#,##0</c:formatCode>
                <c:ptCount val="12"/>
                <c:pt idx="0">
                  <c:v>4630</c:v>
                </c:pt>
                <c:pt idx="1">
                  <c:v>4245</c:v>
                </c:pt>
                <c:pt idx="2">
                  <c:v>3803</c:v>
                </c:pt>
                <c:pt idx="3">
                  <c:v>6804</c:v>
                </c:pt>
                <c:pt idx="4">
                  <c:v>6398</c:v>
                </c:pt>
                <c:pt idx="5">
                  <c:v>4154</c:v>
                </c:pt>
                <c:pt idx="6">
                  <c:v>2732</c:v>
                </c:pt>
                <c:pt idx="7">
                  <c:v>1731</c:v>
                </c:pt>
                <c:pt idx="8">
                  <c:v>1155</c:v>
                </c:pt>
                <c:pt idx="9">
                  <c:v>1978</c:v>
                </c:pt>
                <c:pt idx="10">
                  <c:v>1201</c:v>
                </c:pt>
                <c:pt idx="11">
                  <c:v>568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436-4C0C-A799-96E1053B9B24}"/>
            </c:ext>
          </c:extLst>
        </c:ser>
        <c:ser>
          <c:idx val="3"/>
          <c:order val="8"/>
          <c:tx>
            <c:strRef>
              <c:f>'WM Car Park 2021-22'!$A$44</c:f>
              <c:strCache>
                <c:ptCount val="1"/>
                <c:pt idx="0">
                  <c:v>2018-19</c:v>
                </c:pt>
              </c:strCache>
            </c:strRef>
          </c:tx>
          <c:invertIfNegative val="0"/>
          <c:cat>
            <c:strRef>
              <c:f>'WM Car Park 2021-22'!$B$35:$M$35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'WM Car Park 2021-22'!$B$44:$M$44</c:f>
              <c:numCache>
                <c:formatCode>#,##0</c:formatCode>
                <c:ptCount val="12"/>
                <c:pt idx="0">
                  <c:v>4972</c:v>
                </c:pt>
                <c:pt idx="1">
                  <c:v>4086</c:v>
                </c:pt>
                <c:pt idx="2">
                  <c:v>4032</c:v>
                </c:pt>
                <c:pt idx="3">
                  <c:v>6714</c:v>
                </c:pt>
                <c:pt idx="4">
                  <c:v>6981</c:v>
                </c:pt>
                <c:pt idx="5">
                  <c:v>3934</c:v>
                </c:pt>
                <c:pt idx="6">
                  <c:v>4175</c:v>
                </c:pt>
                <c:pt idx="7">
                  <c:v>1087</c:v>
                </c:pt>
                <c:pt idx="8">
                  <c:v>701</c:v>
                </c:pt>
                <c:pt idx="9">
                  <c:v>1643</c:v>
                </c:pt>
                <c:pt idx="10">
                  <c:v>2440</c:v>
                </c:pt>
                <c:pt idx="11">
                  <c:v>1830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436-4C0C-A799-96E1053B9B24}"/>
            </c:ext>
          </c:extLst>
        </c:ser>
        <c:ser>
          <c:idx val="4"/>
          <c:order val="9"/>
          <c:tx>
            <c:strRef>
              <c:f>'WM Car Park 2021-22'!$A$45</c:f>
              <c:strCache>
                <c:ptCount val="1"/>
                <c:pt idx="0">
                  <c:v>2019-20</c:v>
                </c:pt>
              </c:strCache>
            </c:strRef>
          </c:tx>
          <c:invertIfNegative val="0"/>
          <c:cat>
            <c:strRef>
              <c:f>'WM Car Park 2021-22'!$B$35:$M$35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'WM Car Park 2021-22'!$B$45:$M$45</c:f>
              <c:numCache>
                <c:formatCode>#,##0</c:formatCode>
                <c:ptCount val="12"/>
                <c:pt idx="0">
                  <c:v>2919</c:v>
                </c:pt>
                <c:pt idx="1">
                  <c:v>5843</c:v>
                </c:pt>
                <c:pt idx="2">
                  <c:v>5046</c:v>
                </c:pt>
                <c:pt idx="3">
                  <c:v>6619</c:v>
                </c:pt>
                <c:pt idx="4">
                  <c:v>6423</c:v>
                </c:pt>
                <c:pt idx="5">
                  <c:v>4393</c:v>
                </c:pt>
                <c:pt idx="6">
                  <c:v>2649</c:v>
                </c:pt>
                <c:pt idx="7">
                  <c:v>1076</c:v>
                </c:pt>
                <c:pt idx="8">
                  <c:v>787</c:v>
                </c:pt>
                <c:pt idx="9">
                  <c:v>2373</c:v>
                </c:pt>
                <c:pt idx="10">
                  <c:v>1687</c:v>
                </c:pt>
                <c:pt idx="11">
                  <c:v>1528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436-4C0C-A799-96E1053B9B24}"/>
            </c:ext>
          </c:extLst>
        </c:ser>
        <c:ser>
          <c:idx val="10"/>
          <c:order val="10"/>
          <c:tx>
            <c:strRef>
              <c:f>'WM Car Park 2021-22'!$A$46</c:f>
              <c:strCache>
                <c:ptCount val="1"/>
                <c:pt idx="0">
                  <c:v>2020-21</c:v>
                </c:pt>
              </c:strCache>
            </c:strRef>
          </c:tx>
          <c:invertIfNegative val="0"/>
          <c:cat>
            <c:strRef>
              <c:f>'WM Car Park 2021-22'!$B$35:$M$35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'WM Car Park 2021-22'!$B$46:$M$46</c:f>
              <c:numCache>
                <c:formatCode>General</c:formatCode>
                <c:ptCount val="12"/>
                <c:pt idx="0">
                  <c:v>99</c:v>
                </c:pt>
                <c:pt idx="1">
                  <c:v>2063</c:v>
                </c:pt>
                <c:pt idx="2">
                  <c:v>3851</c:v>
                </c:pt>
                <c:pt idx="3">
                  <c:v>6299</c:v>
                </c:pt>
                <c:pt idx="4">
                  <c:v>6464</c:v>
                </c:pt>
                <c:pt idx="5">
                  <c:v>7489</c:v>
                </c:pt>
                <c:pt idx="6">
                  <c:v>2543</c:v>
                </c:pt>
                <c:pt idx="7">
                  <c:v>2430</c:v>
                </c:pt>
                <c:pt idx="8">
                  <c:v>893</c:v>
                </c:pt>
                <c:pt idx="9">
                  <c:v>609</c:v>
                </c:pt>
                <c:pt idx="10">
                  <c:v>261</c:v>
                </c:pt>
                <c:pt idx="11">
                  <c:v>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436-4C0C-A799-96E1053B9B24}"/>
            </c:ext>
          </c:extLst>
        </c:ser>
        <c:ser>
          <c:idx val="11"/>
          <c:order val="11"/>
          <c:tx>
            <c:strRef>
              <c:f>'WM Car Park 2021-22'!$A$47</c:f>
              <c:strCache>
                <c:ptCount val="1"/>
                <c:pt idx="0">
                  <c:v>2021-22</c:v>
                </c:pt>
              </c:strCache>
            </c:strRef>
          </c:tx>
          <c:invertIfNegative val="0"/>
          <c:cat>
            <c:strRef>
              <c:f>'WM Car Park 2021-22'!$B$35:$M$35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'WM Car Park 2021-22'!$B$47:$M$47</c:f>
              <c:numCache>
                <c:formatCode>General</c:formatCode>
                <c:ptCount val="12"/>
                <c:pt idx="0">
                  <c:v>2571</c:v>
                </c:pt>
                <c:pt idx="1">
                  <c:v>5165</c:v>
                </c:pt>
                <c:pt idx="2">
                  <c:v>7878</c:v>
                </c:pt>
                <c:pt idx="3">
                  <c:v>4642</c:v>
                </c:pt>
                <c:pt idx="4">
                  <c:v>7544</c:v>
                </c:pt>
                <c:pt idx="5">
                  <c:v>2543</c:v>
                </c:pt>
                <c:pt idx="6">
                  <c:v>5690</c:v>
                </c:pt>
                <c:pt idx="7">
                  <c:v>2059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436-4C0C-A799-96E1053B9B24}"/>
            </c:ext>
          </c:extLst>
        </c:ser>
        <c:ser>
          <c:idx val="12"/>
          <c:order val="12"/>
          <c:tx>
            <c:strRef>
              <c:f>'WM Car Park 2021-22'!$A$48</c:f>
              <c:strCache>
                <c:ptCount val="1"/>
                <c:pt idx="0">
                  <c:v>2022-23</c:v>
                </c:pt>
              </c:strCache>
            </c:strRef>
          </c:tx>
          <c:invertIfNegative val="0"/>
          <c:cat>
            <c:strRef>
              <c:f>'WM Car Park 2021-22'!$B$35:$M$35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'WM Car Park 2021-22'!$B$48:$M$48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436-4C0C-A799-96E1053B9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692928"/>
        <c:axId val="77694464"/>
      </c:barChart>
      <c:catAx>
        <c:axId val="7769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7694464"/>
        <c:crosses val="autoZero"/>
        <c:auto val="1"/>
        <c:lblAlgn val="ctr"/>
        <c:lblOffset val="100"/>
        <c:tickMarkSkip val="1"/>
        <c:noMultiLvlLbl val="0"/>
      </c:catAx>
      <c:valAx>
        <c:axId val="77694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Contributions(£)</a:t>
                </a:r>
              </a:p>
            </c:rich>
          </c:tx>
          <c:layout>
            <c:manualLayout>
              <c:xMode val="edge"/>
              <c:yMode val="edge"/>
              <c:x val="1.7817339677460103E-2"/>
              <c:y val="0.298354602226445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7692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727272727272725"/>
          <c:y val="0.3007662835249042"/>
          <c:w val="7.2727272727272724E-2"/>
          <c:h val="0.59059200933216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47625</xdr:rowOff>
    </xdr:from>
    <xdr:to>
      <xdr:col>14</xdr:col>
      <xdr:colOff>85725</xdr:colOff>
      <xdr:row>38</xdr:row>
      <xdr:rowOff>0</xdr:rowOff>
    </xdr:to>
    <xdr:graphicFrame macro="">
      <xdr:nvGraphicFramePr>
        <xdr:cNvPr id="2049" name="Chart 1">
          <a:extLst>
            <a:ext uri="{FF2B5EF4-FFF2-40B4-BE49-F238E27FC236}">
              <a16:creationId xmlns="" xmlns:a16="http://schemas.microsoft.com/office/drawing/2014/main" id="{00000000-0008-0000-06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981075</xdr:colOff>
      <xdr:row>30</xdr:row>
      <xdr:rowOff>142875</xdr:rowOff>
    </xdr:to>
    <xdr:graphicFrame macro="">
      <xdr:nvGraphicFramePr>
        <xdr:cNvPr id="4097" name="Chart 1">
          <a:extLst>
            <a:ext uri="{FF2B5EF4-FFF2-40B4-BE49-F238E27FC236}">
              <a16:creationId xmlns="" xmlns:a16="http://schemas.microsoft.com/office/drawing/2014/main" id="{00000000-0008-0000-07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0.49951</cdr:x>
      <cdr:y>0.44442</cdr:y>
    </cdr:from>
    <cdr:to>
      <cdr:x>0.53288</cdr:x>
      <cdr:y>0.47698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0429" y="2064673"/>
          <a:ext cx="285785" cy="1510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41"/>
  <sheetViews>
    <sheetView workbookViewId="0">
      <pane ySplit="2" topLeftCell="A3" activePane="bottomLeft" state="frozen"/>
      <selection activeCell="A13" sqref="A13"/>
      <selection pane="bottomLeft" activeCell="G21" sqref="G21:I22"/>
    </sheetView>
  </sheetViews>
  <sheetFormatPr defaultRowHeight="12.75" x14ac:dyDescent="0.2"/>
  <cols>
    <col min="1" max="1" width="9.7109375" style="11" customWidth="1"/>
    <col min="2" max="2" width="9.140625" style="12"/>
    <col min="3" max="3" width="15.5703125" customWidth="1"/>
    <col min="4" max="4" width="21.7109375" customWidth="1"/>
    <col min="5" max="5" width="6.7109375" customWidth="1"/>
    <col min="6" max="6" width="6.85546875" customWidth="1"/>
    <col min="7" max="7" width="8.42578125" bestFit="1" customWidth="1"/>
    <col min="10" max="11" width="9.85546875" customWidth="1"/>
    <col min="12" max="12" width="9.140625" style="4"/>
  </cols>
  <sheetData>
    <row r="1" spans="1:14" ht="36.75" customHeight="1" thickBot="1" x14ac:dyDescent="0.35">
      <c r="A1" s="350" t="s">
        <v>195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2"/>
    </row>
    <row r="2" spans="1:14" s="10" customFormat="1" ht="51.75" thickBot="1" x14ac:dyDescent="0.25">
      <c r="A2" s="169" t="s">
        <v>91</v>
      </c>
      <c r="B2" s="169" t="s">
        <v>51</v>
      </c>
      <c r="C2" s="169" t="s">
        <v>52</v>
      </c>
      <c r="D2" s="169" t="s">
        <v>25</v>
      </c>
      <c r="E2" s="169" t="s">
        <v>143</v>
      </c>
      <c r="F2" s="169" t="s">
        <v>89</v>
      </c>
      <c r="G2" s="169" t="s">
        <v>90</v>
      </c>
      <c r="H2" s="169" t="s">
        <v>93</v>
      </c>
      <c r="I2" s="169" t="s">
        <v>95</v>
      </c>
      <c r="J2" s="169" t="s">
        <v>92</v>
      </c>
      <c r="K2" s="169" t="s">
        <v>183</v>
      </c>
      <c r="L2" s="170" t="s">
        <v>88</v>
      </c>
    </row>
    <row r="3" spans="1:14" ht="15.75" x14ac:dyDescent="0.25">
      <c r="A3" s="171"/>
      <c r="B3" s="172"/>
      <c r="C3" s="173"/>
      <c r="D3" s="174"/>
      <c r="E3" s="174"/>
      <c r="F3" s="175" t="s">
        <v>94</v>
      </c>
      <c r="G3" s="176"/>
      <c r="H3" s="278">
        <v>108</v>
      </c>
      <c r="I3" s="173"/>
      <c r="J3" s="173"/>
      <c r="K3" s="173"/>
      <c r="L3" s="177"/>
    </row>
    <row r="4" spans="1:14" ht="15.75" x14ac:dyDescent="0.25">
      <c r="A4" s="178"/>
      <c r="B4" s="179"/>
      <c r="C4" s="180"/>
      <c r="D4" s="181" t="s">
        <v>153</v>
      </c>
      <c r="E4" s="181"/>
      <c r="F4" s="181"/>
      <c r="G4" s="182"/>
      <c r="H4" s="181"/>
      <c r="I4" s="180"/>
      <c r="J4" s="180"/>
      <c r="K4" s="180"/>
      <c r="L4" s="183"/>
    </row>
    <row r="5" spans="1:14" x14ac:dyDescent="0.2">
      <c r="A5" s="43"/>
      <c r="B5" s="31"/>
      <c r="C5" s="32"/>
      <c r="D5" s="32"/>
      <c r="E5" s="32"/>
      <c r="F5" s="32"/>
      <c r="G5" s="32"/>
      <c r="H5" s="32"/>
      <c r="I5" s="32"/>
      <c r="J5" s="32"/>
      <c r="K5" s="32"/>
      <c r="L5" s="44"/>
    </row>
    <row r="6" spans="1:14" x14ac:dyDescent="0.2">
      <c r="A6" s="40"/>
      <c r="B6" s="27"/>
      <c r="C6" s="16"/>
      <c r="D6" s="35"/>
      <c r="E6" s="16"/>
      <c r="F6" s="16"/>
      <c r="G6" s="16"/>
      <c r="H6" s="16"/>
      <c r="I6" s="16"/>
      <c r="J6" s="16"/>
      <c r="K6" s="16"/>
      <c r="L6" s="41"/>
    </row>
    <row r="7" spans="1:14" x14ac:dyDescent="0.2">
      <c r="A7" s="40"/>
      <c r="B7" s="27"/>
      <c r="C7" s="16"/>
      <c r="D7" s="16"/>
      <c r="E7" s="16"/>
      <c r="F7" s="16"/>
      <c r="G7" s="16"/>
      <c r="H7" s="16"/>
      <c r="I7" s="16"/>
      <c r="J7" s="16"/>
      <c r="K7" s="30"/>
      <c r="L7" s="42"/>
      <c r="N7" s="15"/>
    </row>
    <row r="8" spans="1:14" x14ac:dyDescent="0.2">
      <c r="A8" s="43"/>
      <c r="B8" s="31"/>
      <c r="C8" s="32"/>
      <c r="D8" s="32"/>
      <c r="E8" s="32"/>
      <c r="F8" s="32"/>
      <c r="G8" s="32"/>
      <c r="H8" s="32"/>
      <c r="I8" s="32"/>
      <c r="J8" s="32"/>
      <c r="K8" s="32"/>
      <c r="L8" s="44"/>
    </row>
    <row r="9" spans="1:14" x14ac:dyDescent="0.2">
      <c r="A9" s="40"/>
      <c r="B9" s="27"/>
      <c r="C9" s="16"/>
      <c r="D9" s="28"/>
      <c r="E9" s="16"/>
      <c r="F9" s="16"/>
      <c r="G9" s="16"/>
      <c r="H9" s="16"/>
      <c r="I9" s="16"/>
      <c r="J9" s="29"/>
      <c r="K9" s="16"/>
      <c r="L9" s="41"/>
    </row>
    <row r="10" spans="1:14" x14ac:dyDescent="0.2">
      <c r="A10" s="40"/>
      <c r="B10" s="27"/>
      <c r="C10" s="16"/>
      <c r="D10" s="16"/>
      <c r="E10" s="16"/>
      <c r="F10" s="16"/>
      <c r="G10" s="16"/>
      <c r="H10" s="16"/>
      <c r="I10" s="16"/>
      <c r="J10" s="16"/>
      <c r="K10" s="16"/>
      <c r="L10" s="41"/>
    </row>
    <row r="11" spans="1:14" x14ac:dyDescent="0.2">
      <c r="A11" s="43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44"/>
    </row>
    <row r="12" spans="1:14" x14ac:dyDescent="0.2">
      <c r="A12" s="40" t="s">
        <v>128</v>
      </c>
      <c r="B12" s="27"/>
      <c r="C12" s="34" t="s">
        <v>129</v>
      </c>
      <c r="D12" s="35" t="s">
        <v>130</v>
      </c>
      <c r="E12" s="34">
        <v>14</v>
      </c>
      <c r="F12" s="16">
        <v>11.67</v>
      </c>
      <c r="G12" s="16">
        <v>707.98</v>
      </c>
      <c r="H12" s="16">
        <v>283.18</v>
      </c>
      <c r="I12" s="16">
        <v>424.79</v>
      </c>
      <c r="J12" s="29"/>
      <c r="K12" s="28"/>
      <c r="L12" s="41"/>
    </row>
    <row r="13" spans="1:14" x14ac:dyDescent="0.2">
      <c r="A13" s="40" t="s">
        <v>39</v>
      </c>
      <c r="B13" s="27"/>
      <c r="C13" s="16" t="s">
        <v>129</v>
      </c>
      <c r="D13" s="16" t="s">
        <v>130</v>
      </c>
      <c r="E13" s="34">
        <v>14</v>
      </c>
      <c r="F13" s="16">
        <v>11.67</v>
      </c>
      <c r="G13" s="16">
        <v>707.98</v>
      </c>
      <c r="H13" s="16">
        <v>283.18</v>
      </c>
      <c r="I13" s="16">
        <v>424.79</v>
      </c>
      <c r="J13" s="29"/>
      <c r="K13" s="16"/>
      <c r="L13" s="41"/>
    </row>
    <row r="14" spans="1:14" x14ac:dyDescent="0.2">
      <c r="A14" s="43"/>
      <c r="B14" s="31"/>
      <c r="C14" s="32"/>
      <c r="D14" s="32"/>
      <c r="E14" s="16"/>
      <c r="F14" s="16"/>
      <c r="G14" s="16"/>
      <c r="H14" s="16"/>
      <c r="I14" s="16"/>
      <c r="J14" s="32"/>
      <c r="K14" s="32"/>
      <c r="L14" s="44"/>
    </row>
    <row r="15" spans="1:14" x14ac:dyDescent="0.2">
      <c r="A15" s="40" t="s">
        <v>131</v>
      </c>
      <c r="B15" s="27"/>
      <c r="C15" s="16" t="s">
        <v>132</v>
      </c>
      <c r="D15" s="28" t="s">
        <v>130</v>
      </c>
      <c r="E15" s="34">
        <v>14</v>
      </c>
      <c r="F15" s="16">
        <v>11.67</v>
      </c>
      <c r="G15" s="16">
        <v>707.98</v>
      </c>
      <c r="H15" s="16">
        <v>283.18</v>
      </c>
      <c r="I15" s="16">
        <v>424.79</v>
      </c>
      <c r="J15" s="16"/>
      <c r="K15" s="344"/>
      <c r="L15" s="42"/>
    </row>
    <row r="16" spans="1:14" x14ac:dyDescent="0.2">
      <c r="A16" s="40" t="s">
        <v>133</v>
      </c>
      <c r="B16" s="27"/>
      <c r="C16" s="16" t="s">
        <v>132</v>
      </c>
      <c r="D16" s="16" t="s">
        <v>130</v>
      </c>
      <c r="E16" s="34">
        <v>14</v>
      </c>
      <c r="F16" s="16">
        <v>1167</v>
      </c>
      <c r="G16" s="16">
        <v>707.98</v>
      </c>
      <c r="H16" s="16">
        <v>283.18</v>
      </c>
      <c r="I16" s="16">
        <v>424.79</v>
      </c>
      <c r="J16" s="274"/>
      <c r="K16" s="274"/>
    </row>
    <row r="17" spans="1:16" x14ac:dyDescent="0.2">
      <c r="A17" s="43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45"/>
    </row>
    <row r="18" spans="1:16" x14ac:dyDescent="0.2">
      <c r="A18" s="40" t="s">
        <v>134</v>
      </c>
      <c r="B18" s="27"/>
      <c r="C18" s="16" t="s">
        <v>132</v>
      </c>
      <c r="D18" s="16" t="s">
        <v>130</v>
      </c>
      <c r="E18" s="34">
        <v>14</v>
      </c>
      <c r="F18" s="16">
        <v>11.67</v>
      </c>
      <c r="G18" s="16">
        <v>707.98</v>
      </c>
      <c r="H18" s="16">
        <v>283.18</v>
      </c>
      <c r="I18" s="16">
        <v>424.79</v>
      </c>
      <c r="J18" s="29"/>
      <c r="K18" s="16"/>
      <c r="L18" s="41"/>
      <c r="P18" t="s">
        <v>127</v>
      </c>
    </row>
    <row r="19" spans="1:16" x14ac:dyDescent="0.2">
      <c r="A19" s="40" t="s">
        <v>135</v>
      </c>
      <c r="B19" s="27"/>
      <c r="C19" s="16" t="s">
        <v>132</v>
      </c>
      <c r="D19" s="16" t="s">
        <v>130</v>
      </c>
      <c r="E19" s="34">
        <v>14</v>
      </c>
      <c r="F19" s="16">
        <v>11.67</v>
      </c>
      <c r="G19" s="16">
        <v>707.98</v>
      </c>
      <c r="H19" s="16">
        <v>283.18</v>
      </c>
      <c r="I19" s="16">
        <v>424.79</v>
      </c>
      <c r="J19" s="29"/>
      <c r="K19" s="344"/>
      <c r="L19" s="42"/>
    </row>
    <row r="20" spans="1:16" x14ac:dyDescent="0.2">
      <c r="A20" s="43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44"/>
    </row>
    <row r="21" spans="1:16" x14ac:dyDescent="0.2">
      <c r="A21" s="59" t="s">
        <v>136</v>
      </c>
      <c r="B21" s="60"/>
      <c r="C21" s="16" t="s">
        <v>132</v>
      </c>
      <c r="D21" s="16" t="s">
        <v>130</v>
      </c>
      <c r="E21" s="34">
        <v>14</v>
      </c>
      <c r="F21" s="16">
        <v>11.67</v>
      </c>
      <c r="G21" s="16">
        <v>707.98</v>
      </c>
      <c r="H21" s="16">
        <v>283.18</v>
      </c>
      <c r="I21" s="16">
        <v>424.79</v>
      </c>
      <c r="J21" s="62"/>
      <c r="K21" s="61"/>
      <c r="L21" s="63"/>
    </row>
    <row r="22" spans="1:16" x14ac:dyDescent="0.2">
      <c r="A22" s="59" t="s">
        <v>137</v>
      </c>
      <c r="B22" s="60"/>
      <c r="C22" s="16" t="s">
        <v>132</v>
      </c>
      <c r="D22" s="16" t="s">
        <v>130</v>
      </c>
      <c r="E22" s="34">
        <v>14</v>
      </c>
      <c r="F22" s="16">
        <v>11.67</v>
      </c>
      <c r="G22" s="16">
        <v>707.98</v>
      </c>
      <c r="H22" s="16">
        <v>283.18</v>
      </c>
      <c r="I22" s="16">
        <v>424.79</v>
      </c>
      <c r="J22" s="61"/>
      <c r="K22" s="64"/>
      <c r="L22" s="65"/>
    </row>
    <row r="23" spans="1:16" x14ac:dyDescent="0.2">
      <c r="A23" s="46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44"/>
    </row>
    <row r="24" spans="1:16" x14ac:dyDescent="0.2">
      <c r="A24" s="40" t="s">
        <v>138</v>
      </c>
      <c r="B24" s="27"/>
      <c r="C24" s="16" t="s">
        <v>132</v>
      </c>
      <c r="D24" s="35" t="s">
        <v>130</v>
      </c>
      <c r="E24" s="34">
        <v>14</v>
      </c>
      <c r="F24" s="16">
        <v>11.67</v>
      </c>
      <c r="G24" s="16"/>
      <c r="H24" s="16"/>
      <c r="I24" s="16"/>
      <c r="J24" s="29"/>
      <c r="K24" s="16"/>
      <c r="L24" s="41"/>
    </row>
    <row r="25" spans="1:16" x14ac:dyDescent="0.2">
      <c r="A25" s="40" t="s">
        <v>139</v>
      </c>
      <c r="B25" s="27"/>
      <c r="C25" s="16" t="s">
        <v>166</v>
      </c>
      <c r="D25" s="252" t="s">
        <v>130</v>
      </c>
      <c r="E25" s="34">
        <v>14</v>
      </c>
      <c r="F25" s="16">
        <v>1167</v>
      </c>
      <c r="G25" s="16"/>
      <c r="H25" s="16"/>
      <c r="I25" s="16"/>
      <c r="J25" s="16"/>
      <c r="K25" s="35"/>
      <c r="L25" s="41"/>
    </row>
    <row r="26" spans="1:16" x14ac:dyDescent="0.2">
      <c r="A26" s="43"/>
      <c r="B26" s="31"/>
      <c r="C26" s="32"/>
      <c r="D26" s="32"/>
      <c r="E26" s="32"/>
      <c r="F26" s="32"/>
      <c r="G26" s="32"/>
      <c r="H26" s="32"/>
      <c r="I26" s="32"/>
      <c r="J26" s="33"/>
      <c r="K26" s="32"/>
      <c r="L26" s="44"/>
    </row>
    <row r="27" spans="1:16" x14ac:dyDescent="0.2">
      <c r="A27" s="40" t="s">
        <v>140</v>
      </c>
      <c r="B27" s="27"/>
      <c r="C27" s="16" t="s">
        <v>166</v>
      </c>
      <c r="D27" s="16" t="s">
        <v>130</v>
      </c>
      <c r="E27" s="34">
        <v>14</v>
      </c>
      <c r="F27" s="16">
        <v>1167</v>
      </c>
      <c r="G27" s="16"/>
      <c r="H27" s="16"/>
      <c r="I27" s="16"/>
      <c r="J27" s="29"/>
      <c r="K27" s="16"/>
      <c r="L27" s="41"/>
    </row>
    <row r="28" spans="1:16" x14ac:dyDescent="0.2">
      <c r="A28" s="253" t="s">
        <v>141</v>
      </c>
      <c r="B28" s="254"/>
      <c r="C28" s="16" t="s">
        <v>132</v>
      </c>
      <c r="D28" s="16" t="s">
        <v>130</v>
      </c>
      <c r="E28" s="34">
        <v>14</v>
      </c>
      <c r="F28" s="16">
        <v>1167</v>
      </c>
      <c r="G28" s="16"/>
      <c r="H28" s="16"/>
      <c r="I28" s="16"/>
      <c r="J28" s="19"/>
      <c r="K28" s="19"/>
      <c r="L28" s="241"/>
    </row>
    <row r="29" spans="1:16" x14ac:dyDescent="0.2">
      <c r="A29" s="253"/>
      <c r="B29" s="254"/>
      <c r="C29" s="19"/>
      <c r="D29" s="255"/>
      <c r="E29" s="255"/>
      <c r="F29" s="255"/>
      <c r="G29" s="19"/>
      <c r="H29" s="19"/>
      <c r="I29" s="19"/>
      <c r="J29" s="19"/>
      <c r="K29" s="19"/>
      <c r="L29" s="241"/>
      <c r="P29" t="s">
        <v>174</v>
      </c>
    </row>
    <row r="30" spans="1:16" x14ac:dyDescent="0.2">
      <c r="A30" s="43"/>
      <c r="B30" s="31"/>
      <c r="C30" s="32"/>
      <c r="D30" s="37"/>
      <c r="E30" s="32"/>
      <c r="F30" s="32"/>
      <c r="G30" s="32"/>
      <c r="H30" s="32"/>
      <c r="I30" s="32"/>
      <c r="J30" s="32"/>
      <c r="K30" s="32"/>
      <c r="L30" s="44"/>
    </row>
    <row r="31" spans="1:16" x14ac:dyDescent="0.2">
      <c r="A31" s="253" t="s">
        <v>100</v>
      </c>
      <c r="B31" s="254"/>
      <c r="C31" s="19"/>
      <c r="D31" s="255"/>
      <c r="E31" s="276"/>
      <c r="F31" s="19"/>
      <c r="G31" s="19">
        <f>+SUM(G12:G28)</f>
        <v>5663.84</v>
      </c>
      <c r="H31" s="19">
        <f>+SUM(H12:H28)</f>
        <v>2265.44</v>
      </c>
      <c r="I31" s="19">
        <f>SUM(I12:I28)</f>
        <v>3398.32</v>
      </c>
      <c r="J31" s="277">
        <f>SUM(J12:J28)</f>
        <v>0</v>
      </c>
      <c r="K31" s="19">
        <f>SUM(K12:K28)</f>
        <v>0</v>
      </c>
      <c r="L31" s="241"/>
    </row>
    <row r="32" spans="1:16" x14ac:dyDescent="0.2">
      <c r="A32" s="40"/>
      <c r="B32" s="27"/>
      <c r="C32" s="16"/>
      <c r="D32" s="28"/>
      <c r="E32" s="16"/>
      <c r="F32" s="16"/>
      <c r="G32" s="16"/>
      <c r="H32" s="16"/>
      <c r="I32" s="16"/>
      <c r="J32" s="16"/>
      <c r="K32" s="16"/>
      <c r="L32" s="41"/>
    </row>
    <row r="33" spans="1:12" x14ac:dyDescent="0.2">
      <c r="A33" s="43"/>
      <c r="B33" s="31"/>
      <c r="C33" s="36"/>
      <c r="D33" s="32"/>
      <c r="E33" s="32"/>
      <c r="F33" s="32"/>
      <c r="G33" s="32"/>
      <c r="H33" s="32"/>
      <c r="I33" s="32"/>
      <c r="J33" s="32"/>
      <c r="K33" s="32"/>
      <c r="L33" s="44"/>
    </row>
    <row r="34" spans="1:12" x14ac:dyDescent="0.2">
      <c r="A34" s="40"/>
      <c r="B34" s="27"/>
      <c r="C34" s="28"/>
      <c r="D34" s="28"/>
      <c r="E34" s="28"/>
      <c r="F34" s="28"/>
      <c r="G34" s="28"/>
      <c r="H34" s="16"/>
      <c r="I34" s="28"/>
      <c r="J34" s="28"/>
      <c r="K34" s="28"/>
      <c r="L34" s="41"/>
    </row>
    <row r="35" spans="1:12" x14ac:dyDescent="0.2">
      <c r="A35" s="43"/>
      <c r="B35" s="31"/>
      <c r="C35" s="32"/>
      <c r="D35" s="37"/>
      <c r="E35" s="37"/>
      <c r="F35" s="37"/>
      <c r="G35" s="32"/>
      <c r="H35" s="32"/>
      <c r="I35" s="32"/>
      <c r="J35" s="32"/>
      <c r="K35" s="32"/>
      <c r="L35" s="44"/>
    </row>
    <row r="36" spans="1:12" x14ac:dyDescent="0.2">
      <c r="A36" s="40"/>
      <c r="B36" s="27"/>
      <c r="C36" s="16"/>
      <c r="D36" s="35"/>
      <c r="E36" s="16"/>
      <c r="F36" s="16"/>
      <c r="G36" s="16"/>
      <c r="H36" s="16"/>
      <c r="I36" s="16"/>
      <c r="J36" s="16"/>
      <c r="K36" s="16"/>
      <c r="L36" s="41"/>
    </row>
    <row r="37" spans="1:12" x14ac:dyDescent="0.2">
      <c r="A37" s="43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44"/>
    </row>
    <row r="38" spans="1:12" x14ac:dyDescent="0.2">
      <c r="A38" s="40"/>
      <c r="B38" s="27"/>
      <c r="C38" s="34"/>
      <c r="D38" s="35"/>
      <c r="E38" s="16"/>
      <c r="F38" s="16"/>
      <c r="G38" s="16"/>
      <c r="H38" s="16"/>
      <c r="I38" s="16"/>
      <c r="J38" s="16"/>
      <c r="K38" s="16"/>
      <c r="L38" s="41"/>
    </row>
    <row r="39" spans="1:12" ht="13.5" thickBot="1" x14ac:dyDescent="0.25">
      <c r="A39" s="47"/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50"/>
    </row>
    <row r="40" spans="1:12" x14ac:dyDescent="0.2">
      <c r="A40" s="51"/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4"/>
    </row>
    <row r="41" spans="1:12" x14ac:dyDescent="0.2">
      <c r="A41" s="55"/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8"/>
    </row>
  </sheetData>
  <mergeCells count="1">
    <mergeCell ref="A1:L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5"/>
  <sheetViews>
    <sheetView topLeftCell="C1" workbookViewId="0">
      <selection activeCell="J12" sqref="J12"/>
    </sheetView>
  </sheetViews>
  <sheetFormatPr defaultRowHeight="12.75" x14ac:dyDescent="0.2"/>
  <cols>
    <col min="1" max="1" width="11.5703125" customWidth="1"/>
    <col min="2" max="2" width="1.140625" customWidth="1"/>
    <col min="3" max="3" width="39.42578125" style="5" customWidth="1"/>
    <col min="4" max="4" width="9.42578125" bestFit="1" customWidth="1"/>
    <col min="5" max="5" width="6.42578125" customWidth="1"/>
    <col min="6" max="7" width="9.140625" style="6"/>
    <col min="9" max="9" width="9.140625" style="4"/>
    <col min="10" max="11" width="27.28515625" customWidth="1"/>
  </cols>
  <sheetData>
    <row r="1" spans="1:11" ht="15.75" x14ac:dyDescent="0.25">
      <c r="A1" s="353" t="s">
        <v>50</v>
      </c>
      <c r="B1" s="354"/>
      <c r="C1" s="355"/>
      <c r="D1" s="355"/>
      <c r="E1" s="355"/>
      <c r="F1" s="355"/>
      <c r="G1" s="355"/>
      <c r="H1" s="355"/>
      <c r="I1" s="356"/>
    </row>
    <row r="2" spans="1:11" ht="16.5" thickBot="1" x14ac:dyDescent="0.3">
      <c r="A2" s="357" t="s">
        <v>172</v>
      </c>
      <c r="B2" s="358"/>
      <c r="C2" s="359"/>
      <c r="D2" s="359"/>
      <c r="E2" s="359"/>
      <c r="F2" s="359"/>
      <c r="G2" s="359"/>
      <c r="H2" s="359"/>
      <c r="I2" s="360"/>
      <c r="J2" t="s">
        <v>203</v>
      </c>
    </row>
    <row r="3" spans="1:11" ht="26.25" thickBot="1" x14ac:dyDescent="0.25">
      <c r="A3" s="82" t="s">
        <v>33</v>
      </c>
      <c r="B3" s="83"/>
      <c r="C3" s="84" t="s">
        <v>25</v>
      </c>
      <c r="D3" s="85" t="s">
        <v>74</v>
      </c>
      <c r="E3" s="83" t="s">
        <v>37</v>
      </c>
      <c r="F3" s="86" t="s">
        <v>75</v>
      </c>
      <c r="G3" s="86" t="s">
        <v>76</v>
      </c>
      <c r="H3" s="86" t="s">
        <v>78</v>
      </c>
      <c r="I3" s="87" t="s">
        <v>77</v>
      </c>
    </row>
    <row r="4" spans="1:11" x14ac:dyDescent="0.2">
      <c r="A4" s="93">
        <v>1</v>
      </c>
      <c r="B4" s="94"/>
      <c r="C4" s="95" t="s">
        <v>26</v>
      </c>
      <c r="D4" s="94" t="s">
        <v>35</v>
      </c>
      <c r="E4" s="94"/>
      <c r="F4" s="96">
        <v>13</v>
      </c>
      <c r="G4" s="97">
        <v>24</v>
      </c>
      <c r="H4" s="97"/>
      <c r="I4" s="98">
        <v>24</v>
      </c>
      <c r="J4" s="66"/>
    </row>
    <row r="5" spans="1:11" x14ac:dyDescent="0.2">
      <c r="A5" s="99">
        <v>2</v>
      </c>
      <c r="B5" s="89"/>
      <c r="C5" s="90" t="s">
        <v>27</v>
      </c>
      <c r="D5" s="89" t="s">
        <v>34</v>
      </c>
      <c r="E5" s="89" t="s">
        <v>37</v>
      </c>
      <c r="F5" s="91">
        <v>14</v>
      </c>
      <c r="G5" s="92"/>
      <c r="H5" s="92">
        <v>913.37</v>
      </c>
      <c r="I5" s="100">
        <v>1096.04</v>
      </c>
      <c r="J5" s="66"/>
    </row>
    <row r="6" spans="1:11" x14ac:dyDescent="0.2">
      <c r="A6" s="99">
        <v>3</v>
      </c>
      <c r="B6" s="89"/>
      <c r="C6" s="90" t="s">
        <v>28</v>
      </c>
      <c r="D6" s="89" t="s">
        <v>35</v>
      </c>
      <c r="E6" s="89"/>
      <c r="F6" s="91">
        <v>9</v>
      </c>
      <c r="G6" s="92">
        <v>40</v>
      </c>
      <c r="H6" s="92"/>
      <c r="I6" s="100"/>
      <c r="J6" s="66"/>
    </row>
    <row r="7" spans="1:11" x14ac:dyDescent="0.2">
      <c r="A7" s="99">
        <v>4</v>
      </c>
      <c r="B7" s="89"/>
      <c r="C7" s="90" t="s">
        <v>29</v>
      </c>
      <c r="D7" s="89" t="s">
        <v>35</v>
      </c>
      <c r="E7" s="89"/>
      <c r="F7" s="91">
        <v>14</v>
      </c>
      <c r="G7" s="92">
        <v>55</v>
      </c>
      <c r="H7" s="92"/>
      <c r="I7" s="100"/>
      <c r="J7" s="66"/>
    </row>
    <row r="8" spans="1:11" x14ac:dyDescent="0.2">
      <c r="A8" s="99">
        <v>5</v>
      </c>
      <c r="B8" s="89"/>
      <c r="C8" s="90" t="s">
        <v>30</v>
      </c>
      <c r="D8" s="89" t="s">
        <v>35</v>
      </c>
      <c r="E8" s="89"/>
      <c r="F8" s="91">
        <v>4</v>
      </c>
      <c r="G8" s="92"/>
      <c r="H8" s="92"/>
      <c r="I8" s="100">
        <v>12</v>
      </c>
      <c r="J8" s="66"/>
    </row>
    <row r="9" spans="1:11" ht="13.5" customHeight="1" x14ac:dyDescent="0.2">
      <c r="A9" s="99">
        <v>6</v>
      </c>
      <c r="B9" s="89"/>
      <c r="C9" s="90" t="s">
        <v>31</v>
      </c>
      <c r="D9" s="89" t="s">
        <v>35</v>
      </c>
      <c r="E9" s="89"/>
      <c r="F9" s="91">
        <v>10</v>
      </c>
      <c r="G9" s="92">
        <v>65</v>
      </c>
      <c r="H9" s="92"/>
      <c r="I9" s="100"/>
      <c r="J9" s="66"/>
    </row>
    <row r="10" spans="1:11" ht="14.25" customHeight="1" x14ac:dyDescent="0.2">
      <c r="A10" s="99">
        <v>7</v>
      </c>
      <c r="B10" s="89"/>
      <c r="C10" s="90" t="s">
        <v>156</v>
      </c>
      <c r="D10" s="89" t="s">
        <v>35</v>
      </c>
      <c r="E10" s="89"/>
      <c r="F10" s="91"/>
      <c r="G10" s="92"/>
      <c r="H10" s="92"/>
      <c r="I10" s="100">
        <v>12</v>
      </c>
      <c r="J10" s="66"/>
    </row>
    <row r="11" spans="1:11" x14ac:dyDescent="0.2">
      <c r="A11" s="99">
        <v>8</v>
      </c>
      <c r="B11" s="89"/>
      <c r="C11" s="90" t="s">
        <v>97</v>
      </c>
      <c r="D11" s="89" t="s">
        <v>35</v>
      </c>
      <c r="E11" s="89"/>
      <c r="F11" s="91">
        <v>2</v>
      </c>
      <c r="G11" s="92">
        <v>40</v>
      </c>
      <c r="H11" s="92"/>
      <c r="I11" s="100"/>
      <c r="J11" s="66"/>
    </row>
    <row r="12" spans="1:11" x14ac:dyDescent="0.2">
      <c r="A12" s="99">
        <v>9</v>
      </c>
      <c r="B12" s="89"/>
      <c r="C12" s="90" t="s">
        <v>32</v>
      </c>
      <c r="D12" s="89" t="s">
        <v>35</v>
      </c>
      <c r="E12" s="89"/>
      <c r="F12" s="91">
        <v>15</v>
      </c>
      <c r="G12" s="92">
        <v>42</v>
      </c>
      <c r="H12" s="92"/>
      <c r="I12" s="100"/>
      <c r="J12" s="70"/>
      <c r="K12" s="13"/>
    </row>
    <row r="13" spans="1:11" x14ac:dyDescent="0.2">
      <c r="A13" s="99">
        <v>10</v>
      </c>
      <c r="B13" s="89"/>
      <c r="C13" s="90" t="s">
        <v>157</v>
      </c>
      <c r="D13" s="89" t="s">
        <v>35</v>
      </c>
      <c r="E13" s="89"/>
      <c r="F13" s="91">
        <v>4</v>
      </c>
      <c r="G13" s="92"/>
      <c r="H13" s="92"/>
      <c r="I13" s="100">
        <v>12</v>
      </c>
      <c r="J13" s="70"/>
    </row>
    <row r="14" spans="1:11" ht="13.5" thickBot="1" x14ac:dyDescent="0.25">
      <c r="A14" s="99">
        <v>11</v>
      </c>
      <c r="B14" s="89"/>
      <c r="C14" s="67" t="s">
        <v>158</v>
      </c>
      <c r="D14" s="279" t="s">
        <v>35</v>
      </c>
      <c r="E14" s="279"/>
      <c r="F14" s="68">
        <v>6</v>
      </c>
      <c r="H14" s="105"/>
      <c r="I14" s="106">
        <v>36</v>
      </c>
      <c r="J14" s="66"/>
    </row>
    <row r="15" spans="1:11" ht="13.5" thickBot="1" x14ac:dyDescent="0.25">
      <c r="A15" s="101">
        <v>12</v>
      </c>
      <c r="B15" s="102"/>
      <c r="C15" s="67" t="s">
        <v>148</v>
      </c>
      <c r="D15" s="66" t="s">
        <v>149</v>
      </c>
      <c r="E15" s="66" t="s">
        <v>37</v>
      </c>
      <c r="F15" s="68">
        <v>12</v>
      </c>
      <c r="G15" s="69">
        <v>524</v>
      </c>
      <c r="H15" s="88"/>
      <c r="I15" s="88"/>
      <c r="J15" s="66"/>
    </row>
    <row r="16" spans="1:11" x14ac:dyDescent="0.2">
      <c r="A16" s="66">
        <v>13</v>
      </c>
      <c r="B16" s="66"/>
      <c r="C16" s="67" t="s">
        <v>159</v>
      </c>
      <c r="D16" s="279" t="s">
        <v>35</v>
      </c>
      <c r="E16" s="279"/>
      <c r="F16" s="68">
        <v>6</v>
      </c>
      <c r="G16" s="68">
        <v>35</v>
      </c>
      <c r="H16" s="71"/>
      <c r="I16" s="69"/>
      <c r="J16" s="66"/>
    </row>
    <row r="17" spans="1:11" ht="13.5" thickBot="1" x14ac:dyDescent="0.25">
      <c r="A17" s="318">
        <v>14</v>
      </c>
      <c r="C17" s="103" t="s">
        <v>160</v>
      </c>
      <c r="D17" s="102" t="s">
        <v>35</v>
      </c>
      <c r="E17" s="102"/>
      <c r="F17" s="104">
        <v>6</v>
      </c>
      <c r="G17" s="105">
        <v>35</v>
      </c>
      <c r="J17" s="66" t="s">
        <v>79</v>
      </c>
      <c r="K17" t="s">
        <v>79</v>
      </c>
    </row>
    <row r="18" spans="1:11" x14ac:dyDescent="0.2">
      <c r="A18" s="72" t="s">
        <v>15</v>
      </c>
      <c r="B18" s="73"/>
    </row>
    <row r="19" spans="1:11" x14ac:dyDescent="0.2">
      <c r="A19" s="74" t="s">
        <v>81</v>
      </c>
      <c r="B19" s="75"/>
      <c r="C19" s="76" t="s">
        <v>80</v>
      </c>
    </row>
    <row r="20" spans="1:11" x14ac:dyDescent="0.2">
      <c r="A20" s="74" t="s">
        <v>34</v>
      </c>
      <c r="B20" s="77"/>
      <c r="C20" s="78" t="s">
        <v>85</v>
      </c>
    </row>
    <row r="21" spans="1:11" x14ac:dyDescent="0.2">
      <c r="A21" s="74" t="s">
        <v>82</v>
      </c>
      <c r="B21" s="77"/>
    </row>
    <row r="22" spans="1:11" x14ac:dyDescent="0.2">
      <c r="A22" s="74" t="s">
        <v>83</v>
      </c>
      <c r="B22" s="77"/>
      <c r="C22" s="5" t="s">
        <v>202</v>
      </c>
    </row>
    <row r="23" spans="1:11" x14ac:dyDescent="0.2">
      <c r="A23" s="74"/>
      <c r="B23" s="77"/>
      <c r="C23" s="78" t="s">
        <v>84</v>
      </c>
    </row>
    <row r="24" spans="1:11" x14ac:dyDescent="0.2">
      <c r="A24" s="74" t="s">
        <v>96</v>
      </c>
      <c r="B24" s="77"/>
      <c r="C24" s="379" t="s">
        <v>201</v>
      </c>
    </row>
    <row r="25" spans="1:11" x14ac:dyDescent="0.2">
      <c r="A25" s="79" t="s">
        <v>124</v>
      </c>
      <c r="B25" s="80"/>
      <c r="C25" s="81"/>
    </row>
  </sheetData>
  <mergeCells count="2">
    <mergeCell ref="A1:I1"/>
    <mergeCell ref="A2:I2"/>
  </mergeCells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44"/>
  <sheetViews>
    <sheetView workbookViewId="0">
      <pane ySplit="4" topLeftCell="A5" activePane="bottomLeft" state="frozen"/>
      <selection activeCell="A13" sqref="A13"/>
      <selection pane="bottomLeft" sqref="A1:F2"/>
    </sheetView>
  </sheetViews>
  <sheetFormatPr defaultRowHeight="12.75" x14ac:dyDescent="0.2"/>
  <cols>
    <col min="1" max="1" width="11.140625" customWidth="1"/>
    <col min="2" max="2" width="5.7109375" style="14" bestFit="1" customWidth="1"/>
    <col min="3" max="3" width="33" customWidth="1"/>
    <col min="4" max="4" width="12.28515625" bestFit="1" customWidth="1"/>
    <col min="5" max="5" width="6.5703125" style="4" bestFit="1" customWidth="1"/>
    <col min="6" max="6" width="11.42578125" style="4" customWidth="1"/>
  </cols>
  <sheetData>
    <row r="1" spans="1:7" ht="18.75" customHeight="1" x14ac:dyDescent="0.2">
      <c r="A1" s="361" t="s">
        <v>196</v>
      </c>
      <c r="B1" s="362"/>
      <c r="C1" s="362"/>
      <c r="D1" s="362"/>
      <c r="E1" s="362"/>
      <c r="F1" s="363"/>
    </row>
    <row r="2" spans="1:7" ht="18.75" customHeight="1" thickBot="1" x14ac:dyDescent="0.25">
      <c r="A2" s="364"/>
      <c r="B2" s="365"/>
      <c r="C2" s="365"/>
      <c r="D2" s="365"/>
      <c r="E2" s="365"/>
      <c r="F2" s="366"/>
    </row>
    <row r="3" spans="1:7" ht="13.5" thickBot="1" x14ac:dyDescent="0.25">
      <c r="A3" s="26"/>
      <c r="B3" s="24"/>
      <c r="C3" s="23"/>
      <c r="D3" s="23"/>
      <c r="E3" s="25"/>
      <c r="F3" s="25"/>
    </row>
    <row r="4" spans="1:7" ht="15" x14ac:dyDescent="0.25">
      <c r="A4" s="196" t="s">
        <v>24</v>
      </c>
      <c r="B4" s="197" t="s">
        <v>17</v>
      </c>
      <c r="C4" s="197" t="s">
        <v>25</v>
      </c>
      <c r="D4" s="197" t="s">
        <v>86</v>
      </c>
      <c r="E4" s="198" t="s">
        <v>87</v>
      </c>
      <c r="F4" s="199" t="s">
        <v>1</v>
      </c>
    </row>
    <row r="5" spans="1:7" ht="15" x14ac:dyDescent="0.25">
      <c r="A5" s="251"/>
      <c r="B5" s="185"/>
      <c r="C5" s="184"/>
      <c r="D5" s="184"/>
      <c r="E5" s="186"/>
      <c r="F5" s="201"/>
    </row>
    <row r="6" spans="1:7" ht="15" x14ac:dyDescent="0.25">
      <c r="A6" s="251"/>
      <c r="B6" s="185"/>
      <c r="C6" s="184"/>
      <c r="D6" s="184"/>
      <c r="E6" s="186"/>
      <c r="F6" s="201"/>
    </row>
    <row r="7" spans="1:7" ht="15" x14ac:dyDescent="0.25">
      <c r="A7" s="251"/>
      <c r="B7" s="185"/>
      <c r="C7" s="184"/>
      <c r="D7" s="184"/>
      <c r="E7" s="186"/>
      <c r="F7" s="201"/>
    </row>
    <row r="8" spans="1:7" ht="15" x14ac:dyDescent="0.25">
      <c r="A8" s="202"/>
      <c r="B8" s="188"/>
      <c r="C8" s="189"/>
      <c r="D8" s="187"/>
      <c r="E8" s="190"/>
      <c r="F8" s="203"/>
    </row>
    <row r="9" spans="1:7" ht="15" x14ac:dyDescent="0.25">
      <c r="A9" s="251"/>
      <c r="B9" s="185"/>
      <c r="C9" s="184"/>
      <c r="D9" s="184"/>
      <c r="E9" s="186"/>
      <c r="F9" s="201"/>
    </row>
    <row r="10" spans="1:7" ht="15" x14ac:dyDescent="0.25">
      <c r="A10" s="202"/>
      <c r="B10" s="188"/>
      <c r="C10" s="189"/>
      <c r="D10" s="187"/>
      <c r="E10" s="190"/>
      <c r="F10" s="203"/>
    </row>
    <row r="11" spans="1:7" ht="15" x14ac:dyDescent="0.25">
      <c r="A11" s="251"/>
      <c r="B11" s="185"/>
      <c r="C11" s="184"/>
      <c r="D11" s="184"/>
      <c r="E11" s="186"/>
      <c r="F11" s="201"/>
    </row>
    <row r="12" spans="1:7" ht="15" x14ac:dyDescent="0.25">
      <c r="A12" s="202"/>
      <c r="B12" s="188"/>
      <c r="C12" s="189"/>
      <c r="D12" s="187"/>
      <c r="E12" s="190"/>
      <c r="F12" s="203"/>
      <c r="G12" s="267"/>
    </row>
    <row r="13" spans="1:7" ht="15" x14ac:dyDescent="0.25">
      <c r="A13" s="251"/>
      <c r="B13" s="185"/>
      <c r="C13" s="184"/>
      <c r="D13" s="184"/>
      <c r="E13" s="186"/>
      <c r="F13" s="201"/>
    </row>
    <row r="14" spans="1:7" ht="15" x14ac:dyDescent="0.25">
      <c r="A14" s="251"/>
      <c r="B14" s="185"/>
      <c r="C14" s="184"/>
      <c r="D14" s="184"/>
      <c r="E14" s="186"/>
      <c r="F14" s="201"/>
    </row>
    <row r="15" spans="1:7" ht="15" x14ac:dyDescent="0.25">
      <c r="A15" s="262"/>
      <c r="B15" s="257"/>
      <c r="C15" s="258"/>
      <c r="D15" s="259"/>
      <c r="E15" s="260"/>
      <c r="F15" s="261"/>
    </row>
    <row r="16" spans="1:7" ht="15" x14ac:dyDescent="0.25">
      <c r="A16" s="251"/>
      <c r="B16" s="185"/>
      <c r="C16" s="184"/>
      <c r="D16" s="184"/>
      <c r="E16" s="186"/>
      <c r="F16" s="201"/>
    </row>
    <row r="17" spans="1:6" ht="15" x14ac:dyDescent="0.25">
      <c r="A17" s="202"/>
      <c r="B17" s="188"/>
      <c r="C17" s="189"/>
      <c r="D17" s="187"/>
      <c r="E17" s="190"/>
      <c r="F17" s="203"/>
    </row>
    <row r="18" spans="1:6" ht="15" x14ac:dyDescent="0.25">
      <c r="A18" s="251"/>
      <c r="B18" s="185"/>
      <c r="C18" s="184"/>
      <c r="D18" s="184"/>
      <c r="E18" s="186"/>
      <c r="F18" s="201"/>
    </row>
    <row r="19" spans="1:6" ht="15" x14ac:dyDescent="0.25">
      <c r="A19" s="251"/>
      <c r="B19" s="185"/>
      <c r="C19" s="184"/>
      <c r="D19" s="184"/>
      <c r="E19" s="186"/>
      <c r="F19" s="201"/>
    </row>
    <row r="20" spans="1:6" ht="15" x14ac:dyDescent="0.25">
      <c r="A20" s="264"/>
      <c r="B20" s="195"/>
      <c r="C20" s="194"/>
      <c r="D20" s="194"/>
      <c r="E20" s="263"/>
      <c r="F20" s="265"/>
    </row>
    <row r="21" spans="1:6" ht="15" x14ac:dyDescent="0.25">
      <c r="A21" s="266"/>
      <c r="B21" s="188"/>
      <c r="C21" s="189"/>
      <c r="D21" s="187"/>
      <c r="E21" s="190"/>
      <c r="F21" s="203"/>
    </row>
    <row r="22" spans="1:6" ht="15" x14ac:dyDescent="0.25">
      <c r="A22" s="251"/>
      <c r="B22" s="185"/>
      <c r="C22" s="184"/>
      <c r="D22" s="184"/>
      <c r="E22" s="186"/>
      <c r="F22" s="201"/>
    </row>
    <row r="23" spans="1:6" ht="15" x14ac:dyDescent="0.25">
      <c r="A23" s="202"/>
      <c r="B23" s="188"/>
      <c r="C23" s="189"/>
      <c r="D23" s="187"/>
      <c r="E23" s="190"/>
      <c r="F23" s="203"/>
    </row>
    <row r="24" spans="1:6" ht="15" x14ac:dyDescent="0.25">
      <c r="A24" s="251"/>
      <c r="B24" s="185"/>
      <c r="C24" s="184"/>
      <c r="D24" s="184"/>
      <c r="E24" s="186"/>
      <c r="F24" s="201"/>
    </row>
    <row r="25" spans="1:6" ht="15" x14ac:dyDescent="0.25">
      <c r="A25" s="200"/>
      <c r="B25" s="185"/>
      <c r="C25" s="184"/>
      <c r="D25" s="184"/>
      <c r="E25" s="186"/>
      <c r="F25" s="201"/>
    </row>
    <row r="26" spans="1:6" ht="15" x14ac:dyDescent="0.25">
      <c r="A26" s="204"/>
      <c r="B26" s="192"/>
      <c r="C26" s="189"/>
      <c r="D26" s="191"/>
      <c r="E26" s="193"/>
      <c r="F26" s="203"/>
    </row>
    <row r="27" spans="1:6" ht="15" x14ac:dyDescent="0.25">
      <c r="A27" s="251"/>
      <c r="B27" s="185"/>
      <c r="C27" s="184"/>
      <c r="D27" s="184"/>
      <c r="E27" s="186"/>
      <c r="F27" s="201"/>
    </row>
    <row r="28" spans="1:6" ht="15" x14ac:dyDescent="0.25">
      <c r="A28" s="251"/>
      <c r="B28" s="185"/>
      <c r="C28" s="184"/>
      <c r="D28" s="184"/>
      <c r="E28" s="186"/>
      <c r="F28" s="201"/>
    </row>
    <row r="29" spans="1:6" ht="15" x14ac:dyDescent="0.25">
      <c r="A29" s="202"/>
      <c r="B29" s="188"/>
      <c r="C29" s="189"/>
      <c r="D29" s="187"/>
      <c r="E29" s="190"/>
      <c r="F29" s="203"/>
    </row>
    <row r="30" spans="1:6" ht="15" x14ac:dyDescent="0.25">
      <c r="A30" s="251"/>
      <c r="B30" s="185"/>
      <c r="C30" s="184"/>
      <c r="D30" s="184"/>
      <c r="E30" s="186"/>
      <c r="F30" s="201"/>
    </row>
    <row r="31" spans="1:6" ht="15" x14ac:dyDescent="0.25">
      <c r="A31" s="200"/>
      <c r="B31" s="185"/>
      <c r="C31" s="184"/>
      <c r="D31" s="184"/>
      <c r="E31" s="186"/>
      <c r="F31" s="201"/>
    </row>
    <row r="32" spans="1:6" ht="15" x14ac:dyDescent="0.25">
      <c r="A32" s="200"/>
      <c r="B32" s="185"/>
      <c r="C32" s="184"/>
      <c r="D32" s="184"/>
      <c r="E32" s="186"/>
      <c r="F32" s="201"/>
    </row>
    <row r="33" spans="1:6" ht="15" x14ac:dyDescent="0.25">
      <c r="A33" s="202"/>
      <c r="B33" s="188"/>
      <c r="C33" s="189" t="s">
        <v>100</v>
      </c>
      <c r="D33" s="187"/>
      <c r="E33" s="190"/>
      <c r="F33" s="203"/>
    </row>
    <row r="34" spans="1:6" ht="15" x14ac:dyDescent="0.25">
      <c r="A34" s="251"/>
      <c r="B34" s="185"/>
      <c r="C34" s="184"/>
      <c r="D34" s="184"/>
      <c r="E34" s="186"/>
      <c r="F34" s="201"/>
    </row>
    <row r="35" spans="1:6" ht="15" x14ac:dyDescent="0.25">
      <c r="A35" s="200"/>
      <c r="B35" s="185"/>
      <c r="C35" s="184"/>
      <c r="D35" s="184"/>
      <c r="E35" s="186"/>
      <c r="F35" s="201"/>
    </row>
    <row r="36" spans="1:6" ht="15" x14ac:dyDescent="0.25">
      <c r="A36" s="202"/>
      <c r="B36" s="188"/>
      <c r="C36" s="187" t="s">
        <v>100</v>
      </c>
      <c r="D36" s="187"/>
      <c r="E36" s="190"/>
      <c r="F36" s="205">
        <f>SUM(F34:F35)</f>
        <v>0</v>
      </c>
    </row>
    <row r="37" spans="1:6" ht="15" x14ac:dyDescent="0.25">
      <c r="A37" s="200"/>
      <c r="B37" s="185"/>
      <c r="C37" s="184"/>
      <c r="D37" s="184"/>
      <c r="E37" s="186"/>
      <c r="F37" s="201"/>
    </row>
    <row r="38" spans="1:6" ht="15" x14ac:dyDescent="0.25">
      <c r="A38" s="202"/>
      <c r="B38" s="188"/>
      <c r="C38" s="187" t="s">
        <v>102</v>
      </c>
      <c r="D38" s="187"/>
      <c r="E38" s="190"/>
      <c r="F38" s="205"/>
    </row>
    <row r="39" spans="1:6" ht="15" x14ac:dyDescent="0.25">
      <c r="A39" s="200"/>
      <c r="B39" s="185"/>
      <c r="C39" s="184"/>
      <c r="D39" s="184"/>
      <c r="E39" s="186"/>
      <c r="F39" s="201"/>
    </row>
    <row r="40" spans="1:6" ht="15" x14ac:dyDescent="0.25">
      <c r="A40" s="202"/>
      <c r="B40" s="188"/>
      <c r="C40" s="187" t="s">
        <v>100</v>
      </c>
      <c r="D40" s="187"/>
      <c r="E40" s="190"/>
      <c r="F40" s="205"/>
    </row>
    <row r="41" spans="1:6" ht="15" x14ac:dyDescent="0.25">
      <c r="A41" s="200"/>
      <c r="B41" s="185"/>
      <c r="C41" s="184"/>
      <c r="D41" s="184"/>
      <c r="E41" s="186"/>
      <c r="F41" s="201"/>
    </row>
    <row r="42" spans="1:6" ht="15" x14ac:dyDescent="0.25">
      <c r="A42" s="206"/>
      <c r="B42" s="195"/>
      <c r="C42" s="194"/>
      <c r="D42" s="194"/>
      <c r="E42" s="186"/>
      <c r="F42" s="201"/>
    </row>
    <row r="43" spans="1:6" ht="15" x14ac:dyDescent="0.25">
      <c r="A43" s="206"/>
      <c r="B43" s="185"/>
      <c r="C43" s="194"/>
      <c r="D43" s="194"/>
      <c r="E43" s="186"/>
      <c r="F43" s="201"/>
    </row>
    <row r="44" spans="1:6" ht="15.75" thickBot="1" x14ac:dyDescent="0.3">
      <c r="A44" s="207"/>
      <c r="B44" s="208"/>
      <c r="C44" s="209" t="s">
        <v>100</v>
      </c>
      <c r="D44" s="209"/>
      <c r="E44" s="210"/>
      <c r="F44" s="211"/>
    </row>
  </sheetData>
  <mergeCells count="1">
    <mergeCell ref="A1:F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58"/>
  <sheetViews>
    <sheetView topLeftCell="B1" workbookViewId="0">
      <pane ySplit="4" topLeftCell="A5" activePane="bottomLeft" state="frozen"/>
      <selection activeCell="A13" sqref="A13"/>
      <selection pane="bottomLeft" activeCell="G5" sqref="G5"/>
    </sheetView>
  </sheetViews>
  <sheetFormatPr defaultRowHeight="12.75" x14ac:dyDescent="0.2"/>
  <cols>
    <col min="1" max="1" width="9.7109375" style="3" customWidth="1"/>
    <col min="2" max="2" width="2.28515625" customWidth="1"/>
    <col min="3" max="3" width="47.7109375" customWidth="1"/>
    <col min="4" max="5" width="4.7109375" style="14" customWidth="1"/>
    <col min="6" max="6" width="7.28515625" style="14" customWidth="1"/>
  </cols>
  <sheetData>
    <row r="1" spans="1:8" ht="18" customHeight="1" x14ac:dyDescent="0.2">
      <c r="A1" s="367" t="s">
        <v>198</v>
      </c>
      <c r="B1" s="368"/>
      <c r="C1" s="368"/>
      <c r="D1" s="368"/>
      <c r="E1" s="368"/>
      <c r="F1" s="368"/>
      <c r="G1" s="369"/>
    </row>
    <row r="2" spans="1:8" ht="18" customHeight="1" thickBot="1" x14ac:dyDescent="0.25">
      <c r="A2" s="370"/>
      <c r="B2" s="371"/>
      <c r="C2" s="371"/>
      <c r="D2" s="371"/>
      <c r="E2" s="371"/>
      <c r="F2" s="371"/>
      <c r="G2" s="372"/>
    </row>
    <row r="3" spans="1:8" ht="12.75" customHeight="1" thickBot="1" x14ac:dyDescent="0.35">
      <c r="A3" s="248"/>
      <c r="B3" s="249"/>
      <c r="C3" s="249"/>
      <c r="D3" s="249"/>
      <c r="E3" s="249"/>
      <c r="F3" s="249"/>
      <c r="G3" s="250"/>
    </row>
    <row r="4" spans="1:8" ht="13.5" thickBot="1" x14ac:dyDescent="0.25">
      <c r="A4" s="225" t="s">
        <v>24</v>
      </c>
      <c r="B4" s="226"/>
      <c r="C4" s="226" t="s">
        <v>25</v>
      </c>
      <c r="D4" s="226" t="s">
        <v>17</v>
      </c>
      <c r="E4" s="226" t="s">
        <v>72</v>
      </c>
      <c r="F4" s="226" t="s">
        <v>73</v>
      </c>
      <c r="G4" s="227" t="s">
        <v>1</v>
      </c>
    </row>
    <row r="5" spans="1:8" x14ac:dyDescent="0.2">
      <c r="A5" s="228"/>
      <c r="B5" s="38"/>
      <c r="C5" s="38"/>
      <c r="D5" s="229"/>
      <c r="E5" s="229"/>
      <c r="F5" s="230"/>
      <c r="G5" s="39"/>
      <c r="H5" s="4"/>
    </row>
    <row r="6" spans="1:8" x14ac:dyDescent="0.2">
      <c r="A6" s="231"/>
      <c r="B6" s="16"/>
      <c r="C6" s="16"/>
      <c r="D6" s="212"/>
      <c r="E6" s="212"/>
      <c r="F6" s="213"/>
      <c r="G6" s="41"/>
      <c r="H6" s="4"/>
    </row>
    <row r="7" spans="1:8" x14ac:dyDescent="0.2">
      <c r="A7" s="231"/>
      <c r="B7" s="16"/>
      <c r="C7" s="16"/>
      <c r="D7" s="212"/>
      <c r="E7" s="212"/>
      <c r="F7" s="213"/>
      <c r="G7" s="41"/>
      <c r="H7" s="4"/>
    </row>
    <row r="8" spans="1:8" x14ac:dyDescent="0.2">
      <c r="A8" s="232"/>
      <c r="B8" s="22"/>
      <c r="C8" s="21"/>
      <c r="D8" s="214"/>
      <c r="E8" s="214"/>
      <c r="F8" s="215"/>
      <c r="G8" s="233"/>
      <c r="H8" s="4"/>
    </row>
    <row r="9" spans="1:8" x14ac:dyDescent="0.2">
      <c r="A9" s="231"/>
      <c r="B9" s="16"/>
      <c r="C9" s="16"/>
      <c r="D9" s="212"/>
      <c r="E9" s="212"/>
      <c r="F9" s="213"/>
      <c r="G9" s="41"/>
      <c r="H9" s="4"/>
    </row>
    <row r="10" spans="1:8" x14ac:dyDescent="0.2">
      <c r="A10" s="231"/>
      <c r="B10" s="16"/>
      <c r="C10" s="16"/>
      <c r="D10" s="212"/>
      <c r="E10" s="212"/>
      <c r="F10" s="213"/>
      <c r="G10" s="41"/>
      <c r="H10" s="4"/>
    </row>
    <row r="11" spans="1:8" x14ac:dyDescent="0.2">
      <c r="A11" s="231"/>
      <c r="B11" s="16"/>
      <c r="C11" s="16"/>
      <c r="D11" s="212"/>
      <c r="E11" s="212"/>
      <c r="F11" s="213"/>
      <c r="G11" s="41"/>
      <c r="H11" s="4"/>
    </row>
    <row r="12" spans="1:8" x14ac:dyDescent="0.2">
      <c r="A12" s="231"/>
      <c r="B12" s="16"/>
      <c r="C12" s="16"/>
      <c r="D12" s="212"/>
      <c r="E12" s="212"/>
      <c r="F12" s="213"/>
      <c r="G12" s="41"/>
      <c r="H12" s="4"/>
    </row>
    <row r="13" spans="1:8" x14ac:dyDescent="0.2">
      <c r="A13" s="232"/>
      <c r="B13" s="22"/>
      <c r="C13" s="21"/>
      <c r="D13" s="214"/>
      <c r="E13" s="214"/>
      <c r="F13" s="215"/>
      <c r="G13" s="233"/>
      <c r="H13" s="4"/>
    </row>
    <row r="14" spans="1:8" x14ac:dyDescent="0.2">
      <c r="A14" s="236"/>
      <c r="B14" s="16"/>
      <c r="C14" s="34"/>
      <c r="D14" s="212"/>
      <c r="E14" s="212"/>
      <c r="F14" s="213"/>
      <c r="G14" s="41"/>
      <c r="H14" s="4"/>
    </row>
    <row r="15" spans="1:8" x14ac:dyDescent="0.2">
      <c r="A15" s="231"/>
      <c r="B15" s="16"/>
      <c r="C15" s="34"/>
      <c r="D15" s="212"/>
      <c r="E15" s="212"/>
      <c r="F15" s="213"/>
      <c r="G15" s="41"/>
      <c r="H15" s="4"/>
    </row>
    <row r="16" spans="1:8" x14ac:dyDescent="0.2">
      <c r="A16" s="231"/>
      <c r="B16" s="16"/>
      <c r="C16" s="34"/>
      <c r="D16" s="212"/>
      <c r="E16" s="212"/>
      <c r="F16" s="213"/>
      <c r="G16" s="41"/>
      <c r="H16" s="4"/>
    </row>
    <row r="17" spans="1:8" x14ac:dyDescent="0.2">
      <c r="A17" s="231"/>
      <c r="B17" s="16"/>
      <c r="C17" s="34"/>
      <c r="D17" s="212"/>
      <c r="E17" s="212"/>
      <c r="F17" s="213"/>
      <c r="G17" s="41"/>
      <c r="H17" s="4"/>
    </row>
    <row r="18" spans="1:8" x14ac:dyDescent="0.2">
      <c r="A18" s="232"/>
      <c r="B18" s="22"/>
      <c r="C18" s="21"/>
      <c r="D18" s="214"/>
      <c r="E18" s="214"/>
      <c r="F18" s="215"/>
      <c r="G18" s="233"/>
      <c r="H18" s="4"/>
    </row>
    <row r="19" spans="1:8" x14ac:dyDescent="0.2">
      <c r="A19" s="231"/>
      <c r="B19" s="16"/>
      <c r="C19" s="34"/>
      <c r="D19" s="212"/>
      <c r="E19" s="212"/>
      <c r="F19" s="213"/>
      <c r="G19" s="41"/>
      <c r="H19" s="4"/>
    </row>
    <row r="20" spans="1:8" x14ac:dyDescent="0.2">
      <c r="A20" s="231"/>
      <c r="B20" s="16"/>
      <c r="C20" s="34"/>
      <c r="D20" s="212"/>
      <c r="E20" s="212"/>
      <c r="F20" s="213"/>
      <c r="G20" s="41"/>
      <c r="H20" s="4"/>
    </row>
    <row r="21" spans="1:8" x14ac:dyDescent="0.2">
      <c r="A21" s="231"/>
      <c r="B21" s="16"/>
      <c r="C21" s="34"/>
      <c r="D21" s="212"/>
      <c r="E21" s="212"/>
      <c r="F21" s="213"/>
      <c r="G21" s="41"/>
      <c r="H21" s="4"/>
    </row>
    <row r="22" spans="1:8" x14ac:dyDescent="0.2">
      <c r="A22" s="236"/>
      <c r="B22" s="16"/>
      <c r="C22" s="34"/>
      <c r="D22" s="212"/>
      <c r="E22" s="212"/>
      <c r="F22" s="213"/>
      <c r="G22" s="41"/>
      <c r="H22" s="4"/>
    </row>
    <row r="23" spans="1:8" x14ac:dyDescent="0.2">
      <c r="A23" s="232"/>
      <c r="B23" s="22"/>
      <c r="C23" s="21" t="s">
        <v>36</v>
      </c>
      <c r="D23" s="214"/>
      <c r="E23" s="214"/>
      <c r="F23" s="215"/>
      <c r="G23" s="233"/>
      <c r="H23" s="4"/>
    </row>
    <row r="24" spans="1:8" x14ac:dyDescent="0.2">
      <c r="A24" s="231"/>
      <c r="B24" s="16"/>
      <c r="C24" s="34"/>
      <c r="D24" s="212"/>
      <c r="E24" s="212"/>
      <c r="F24" s="213"/>
      <c r="G24" s="41"/>
      <c r="H24" s="4"/>
    </row>
    <row r="25" spans="1:8" x14ac:dyDescent="0.2">
      <c r="A25" s="231"/>
      <c r="B25" s="16"/>
      <c r="C25" s="34"/>
      <c r="D25" s="212"/>
      <c r="E25" s="212"/>
      <c r="F25" s="213"/>
      <c r="G25" s="41"/>
      <c r="H25" s="4"/>
    </row>
    <row r="26" spans="1:8" x14ac:dyDescent="0.2">
      <c r="A26" s="234"/>
      <c r="B26" s="19"/>
      <c r="C26" s="224"/>
      <c r="D26" s="216"/>
      <c r="E26" s="216"/>
      <c r="F26" s="217"/>
      <c r="G26" s="235"/>
      <c r="H26" s="4"/>
    </row>
    <row r="27" spans="1:8" x14ac:dyDescent="0.2">
      <c r="A27" s="237"/>
      <c r="B27" s="218"/>
      <c r="C27" s="219" t="s">
        <v>100</v>
      </c>
      <c r="D27" s="220"/>
      <c r="E27" s="220"/>
      <c r="F27" s="221"/>
      <c r="G27" s="238"/>
      <c r="H27" s="4"/>
    </row>
    <row r="28" spans="1:8" x14ac:dyDescent="0.2">
      <c r="A28" s="236"/>
      <c r="B28" s="16"/>
      <c r="C28" s="34"/>
      <c r="D28" s="212"/>
      <c r="E28" s="212"/>
      <c r="F28" s="213"/>
      <c r="G28" s="41"/>
      <c r="H28" s="4"/>
    </row>
    <row r="29" spans="1:8" x14ac:dyDescent="0.2">
      <c r="A29" s="236"/>
      <c r="B29" s="16"/>
      <c r="C29" s="34"/>
      <c r="D29" s="212"/>
      <c r="E29" s="212"/>
      <c r="F29" s="213"/>
      <c r="G29" s="41"/>
      <c r="H29" s="4"/>
    </row>
    <row r="30" spans="1:8" x14ac:dyDescent="0.2">
      <c r="A30" s="236"/>
      <c r="B30" s="16"/>
      <c r="C30" s="34"/>
      <c r="D30" s="212"/>
      <c r="E30" s="212"/>
      <c r="F30" s="213"/>
      <c r="G30" s="41"/>
      <c r="H30" s="4"/>
    </row>
    <row r="31" spans="1:8" x14ac:dyDescent="0.2">
      <c r="A31" s="237"/>
      <c r="B31" s="218"/>
      <c r="C31" s="219" t="s">
        <v>100</v>
      </c>
      <c r="D31" s="220"/>
      <c r="E31" s="220"/>
      <c r="F31" s="221"/>
      <c r="G31" s="238"/>
      <c r="H31" s="4"/>
    </row>
    <row r="32" spans="1:8" x14ac:dyDescent="0.2">
      <c r="A32" s="236"/>
      <c r="B32" s="16"/>
      <c r="C32" s="34"/>
      <c r="D32" s="212"/>
      <c r="E32" s="212"/>
      <c r="F32" s="213"/>
      <c r="G32" s="41"/>
      <c r="H32" s="4"/>
    </row>
    <row r="33" spans="1:14" x14ac:dyDescent="0.2">
      <c r="A33" s="236"/>
      <c r="B33" s="16"/>
      <c r="C33" s="34"/>
      <c r="D33" s="212"/>
      <c r="E33" s="212"/>
      <c r="F33" s="213"/>
      <c r="G33" s="41"/>
      <c r="H33" s="4"/>
    </row>
    <row r="34" spans="1:14" x14ac:dyDescent="0.2">
      <c r="A34" s="236"/>
      <c r="B34" s="16"/>
      <c r="C34" s="34"/>
      <c r="D34" s="212"/>
      <c r="E34" s="212"/>
      <c r="F34" s="222"/>
      <c r="G34" s="41"/>
      <c r="H34" s="4"/>
    </row>
    <row r="35" spans="1:14" x14ac:dyDescent="0.2">
      <c r="A35" s="237"/>
      <c r="B35" s="218"/>
      <c r="C35" s="223" t="s">
        <v>108</v>
      </c>
      <c r="D35" s="220"/>
      <c r="E35" s="220"/>
      <c r="F35" s="221"/>
      <c r="G35" s="239"/>
      <c r="H35" s="4"/>
    </row>
    <row r="36" spans="1:14" x14ac:dyDescent="0.2">
      <c r="A36" s="240"/>
      <c r="B36" s="19"/>
      <c r="C36" s="224"/>
      <c r="D36" s="216"/>
      <c r="E36" s="216"/>
      <c r="F36" s="217"/>
      <c r="G36" s="241"/>
      <c r="H36" s="4"/>
    </row>
    <row r="37" spans="1:14" x14ac:dyDescent="0.2">
      <c r="A37" s="236"/>
      <c r="B37" s="16"/>
      <c r="C37" s="34"/>
      <c r="D37" s="212"/>
      <c r="E37" s="212"/>
      <c r="F37" s="213"/>
      <c r="G37" s="41"/>
      <c r="H37" s="4"/>
      <c r="N37" t="s">
        <v>197</v>
      </c>
    </row>
    <row r="38" spans="1:14" x14ac:dyDescent="0.2">
      <c r="A38" s="236"/>
      <c r="B38" s="16"/>
      <c r="C38" s="34"/>
      <c r="D38" s="212"/>
      <c r="E38" s="212"/>
      <c r="F38" s="213"/>
      <c r="G38" s="41"/>
      <c r="H38" s="4"/>
    </row>
    <row r="39" spans="1:14" x14ac:dyDescent="0.2">
      <c r="A39" s="236"/>
      <c r="B39" s="16"/>
      <c r="C39" s="34"/>
      <c r="D39" s="212"/>
      <c r="E39" s="212"/>
      <c r="F39" s="213"/>
      <c r="G39" s="41"/>
      <c r="H39" s="4"/>
    </row>
    <row r="40" spans="1:14" x14ac:dyDescent="0.2">
      <c r="A40" s="237"/>
      <c r="B40" s="218"/>
      <c r="C40" s="219" t="s">
        <v>100</v>
      </c>
      <c r="D40" s="220"/>
      <c r="E40" s="220"/>
      <c r="F40" s="221"/>
      <c r="G40" s="238"/>
      <c r="H40" s="4"/>
    </row>
    <row r="41" spans="1:14" x14ac:dyDescent="0.2">
      <c r="A41" s="231"/>
      <c r="B41" s="16"/>
      <c r="C41" s="34"/>
      <c r="D41" s="212"/>
      <c r="E41" s="212"/>
      <c r="F41" s="213"/>
      <c r="G41" s="41"/>
      <c r="H41" s="4"/>
    </row>
    <row r="42" spans="1:14" x14ac:dyDescent="0.2">
      <c r="A42" s="231"/>
      <c r="B42" s="16"/>
      <c r="C42" s="34"/>
      <c r="D42" s="212"/>
      <c r="E42" s="212"/>
      <c r="F42" s="213"/>
      <c r="G42" s="41"/>
      <c r="H42" s="4"/>
    </row>
    <row r="43" spans="1:14" x14ac:dyDescent="0.2">
      <c r="A43" s="231"/>
      <c r="B43" s="16"/>
      <c r="C43" s="34"/>
      <c r="D43" s="212"/>
      <c r="E43" s="212"/>
      <c r="F43" s="213"/>
      <c r="G43" s="41"/>
      <c r="H43" s="4"/>
    </row>
    <row r="44" spans="1:14" x14ac:dyDescent="0.2">
      <c r="A44" s="231"/>
      <c r="B44" s="16"/>
      <c r="C44" s="34"/>
      <c r="D44" s="212"/>
      <c r="E44" s="212"/>
      <c r="F44" s="213"/>
      <c r="G44" s="41"/>
      <c r="H44" s="4"/>
    </row>
    <row r="45" spans="1:14" x14ac:dyDescent="0.2">
      <c r="A45" s="237"/>
      <c r="B45" s="218"/>
      <c r="C45" s="223" t="s">
        <v>100</v>
      </c>
      <c r="D45" s="220"/>
      <c r="E45" s="220"/>
      <c r="F45" s="221"/>
      <c r="G45" s="238"/>
      <c r="H45" s="4"/>
    </row>
    <row r="46" spans="1:14" x14ac:dyDescent="0.2">
      <c r="A46" s="236"/>
      <c r="B46" s="16"/>
      <c r="C46" s="34"/>
      <c r="D46" s="212"/>
      <c r="E46" s="212"/>
      <c r="F46" s="213"/>
      <c r="G46" s="41"/>
      <c r="H46" s="4"/>
    </row>
    <row r="47" spans="1:14" x14ac:dyDescent="0.2">
      <c r="A47" s="236"/>
      <c r="B47" s="16"/>
      <c r="C47" s="34"/>
      <c r="D47" s="212"/>
      <c r="E47" s="212"/>
      <c r="F47" s="213"/>
      <c r="G47" s="41"/>
      <c r="H47" s="4"/>
    </row>
    <row r="48" spans="1:14" x14ac:dyDescent="0.2">
      <c r="A48" s="236"/>
      <c r="B48" s="16"/>
      <c r="C48" s="34"/>
      <c r="D48" s="212"/>
      <c r="E48" s="212"/>
      <c r="F48" s="213"/>
      <c r="G48" s="41"/>
      <c r="H48" s="4"/>
    </row>
    <row r="49" spans="1:7" x14ac:dyDescent="0.2">
      <c r="A49" s="231"/>
      <c r="B49" s="16"/>
      <c r="C49" s="34"/>
      <c r="D49" s="212"/>
      <c r="E49" s="212"/>
      <c r="F49" s="212"/>
      <c r="G49" s="41"/>
    </row>
    <row r="50" spans="1:7" x14ac:dyDescent="0.2">
      <c r="A50" s="237"/>
      <c r="B50" s="218"/>
      <c r="C50" s="218"/>
      <c r="D50" s="220"/>
      <c r="E50" s="220"/>
      <c r="F50" s="220"/>
      <c r="G50" s="242"/>
    </row>
    <row r="51" spans="1:7" x14ac:dyDescent="0.2">
      <c r="A51" s="236"/>
      <c r="B51" s="16"/>
      <c r="C51" s="34"/>
      <c r="D51" s="212"/>
      <c r="E51" s="212"/>
      <c r="F51" s="212"/>
      <c r="G51" s="41"/>
    </row>
    <row r="52" spans="1:7" x14ac:dyDescent="0.2">
      <c r="A52" s="236"/>
      <c r="B52" s="16"/>
      <c r="C52" s="34"/>
      <c r="D52" s="212"/>
      <c r="E52" s="212"/>
      <c r="F52" s="212"/>
      <c r="G52" s="41"/>
    </row>
    <row r="53" spans="1:7" x14ac:dyDescent="0.2">
      <c r="A53" s="236"/>
      <c r="B53" s="16"/>
      <c r="C53" s="34"/>
      <c r="D53" s="212"/>
      <c r="E53" s="212"/>
      <c r="F53" s="212"/>
      <c r="G53" s="41"/>
    </row>
    <row r="54" spans="1:7" x14ac:dyDescent="0.2">
      <c r="A54" s="237"/>
      <c r="B54" s="218"/>
      <c r="C54" s="223"/>
      <c r="D54" s="220"/>
      <c r="E54" s="220"/>
      <c r="F54" s="220"/>
      <c r="G54" s="239"/>
    </row>
    <row r="55" spans="1:7" x14ac:dyDescent="0.2">
      <c r="A55" s="236"/>
      <c r="B55" s="16"/>
      <c r="C55" s="34"/>
      <c r="D55" s="212"/>
      <c r="E55" s="212"/>
      <c r="F55" s="212"/>
      <c r="G55" s="41"/>
    </row>
    <row r="56" spans="1:7" x14ac:dyDescent="0.2">
      <c r="A56" s="236"/>
      <c r="B56" s="16"/>
      <c r="C56" s="34"/>
      <c r="D56" s="212"/>
      <c r="E56" s="212"/>
      <c r="F56" s="212"/>
      <c r="G56" s="41"/>
    </row>
    <row r="57" spans="1:7" x14ac:dyDescent="0.2">
      <c r="A57" s="236"/>
      <c r="B57" s="16"/>
      <c r="C57" s="34"/>
      <c r="D57" s="212"/>
      <c r="E57" s="212"/>
      <c r="F57" s="212"/>
      <c r="G57" s="41"/>
    </row>
    <row r="58" spans="1:7" ht="13.5" thickBot="1" x14ac:dyDescent="0.25">
      <c r="A58" s="243"/>
      <c r="B58" s="244"/>
      <c r="C58" s="245"/>
      <c r="D58" s="246"/>
      <c r="E58" s="246"/>
      <c r="F58" s="246"/>
      <c r="G58" s="247"/>
    </row>
  </sheetData>
  <mergeCells count="1">
    <mergeCell ref="A1:G2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zoomScale="106" zoomScaleNormal="106" workbookViewId="0">
      <pane ySplit="3" topLeftCell="A18" activePane="bottomLeft" state="frozen"/>
      <selection pane="bottomLeft" activeCell="F46" sqref="F46"/>
    </sheetView>
  </sheetViews>
  <sheetFormatPr defaultRowHeight="15.75" x14ac:dyDescent="0.25"/>
  <cols>
    <col min="1" max="1" width="15.28515625" style="7" customWidth="1"/>
    <col min="2" max="2" width="2.28515625" style="9" customWidth="1"/>
    <col min="3" max="3" width="13.28515625" style="1" customWidth="1"/>
    <col min="4" max="4" width="11.85546875" style="8" customWidth="1"/>
    <col min="5" max="5" width="2.5703125" style="8" customWidth="1"/>
    <col min="6" max="6" width="22.85546875" style="7" customWidth="1"/>
    <col min="7" max="7" width="1.85546875" style="9" customWidth="1"/>
    <col min="8" max="8" width="13.42578125" style="8" customWidth="1"/>
    <col min="9" max="9" width="13.7109375" style="1" customWidth="1"/>
    <col min="10" max="10" width="10.140625" style="2" customWidth="1"/>
    <col min="11" max="11" width="8.42578125" style="8" customWidth="1"/>
    <col min="12" max="16384" width="9.140625" style="8"/>
  </cols>
  <sheetData>
    <row r="1" spans="1:14" s="17" customFormat="1" ht="43.5" customHeight="1" thickBot="1" x14ac:dyDescent="0.4">
      <c r="A1" s="373" t="s">
        <v>191</v>
      </c>
      <c r="B1" s="374"/>
      <c r="C1" s="374"/>
      <c r="D1" s="374"/>
      <c r="E1" s="374"/>
      <c r="F1" s="374"/>
      <c r="G1" s="374"/>
      <c r="H1" s="374"/>
      <c r="I1" s="374"/>
      <c r="J1" s="375"/>
      <c r="K1" s="107"/>
    </row>
    <row r="2" spans="1:14" ht="31.5" x14ac:dyDescent="0.25">
      <c r="A2" s="268" t="s">
        <v>199</v>
      </c>
      <c r="B2" s="111"/>
      <c r="C2" s="112" t="s">
        <v>190</v>
      </c>
      <c r="D2" s="112" t="s">
        <v>193</v>
      </c>
      <c r="E2" s="113"/>
      <c r="F2" s="268" t="s">
        <v>200</v>
      </c>
      <c r="G2" s="111"/>
      <c r="H2" s="112" t="s">
        <v>190</v>
      </c>
      <c r="I2" s="112" t="s">
        <v>193</v>
      </c>
      <c r="J2" s="114" t="s">
        <v>18</v>
      </c>
      <c r="K2" s="109"/>
    </row>
    <row r="3" spans="1:14" ht="16.5" thickBot="1" x14ac:dyDescent="0.3">
      <c r="A3" s="115" t="s">
        <v>0</v>
      </c>
      <c r="B3" s="116"/>
      <c r="C3" s="117" t="s">
        <v>1</v>
      </c>
      <c r="D3" s="118" t="s">
        <v>1</v>
      </c>
      <c r="E3" s="118"/>
      <c r="F3" s="143" t="s">
        <v>2</v>
      </c>
      <c r="G3" s="116"/>
      <c r="H3" s="118" t="s">
        <v>1</v>
      </c>
      <c r="I3" s="117" t="s">
        <v>1</v>
      </c>
      <c r="J3" s="144" t="s">
        <v>19</v>
      </c>
      <c r="K3" s="110"/>
    </row>
    <row r="4" spans="1:14" x14ac:dyDescent="0.25">
      <c r="A4" s="293"/>
      <c r="B4" s="125"/>
      <c r="C4" s="120"/>
      <c r="D4" s="317"/>
      <c r="E4" s="131"/>
      <c r="F4" s="294"/>
      <c r="G4" s="296"/>
      <c r="H4" s="297"/>
      <c r="I4" s="341"/>
      <c r="J4" s="298"/>
      <c r="K4" s="139"/>
    </row>
    <row r="5" spans="1:14" x14ac:dyDescent="0.25">
      <c r="A5" s="126"/>
      <c r="B5" s="119"/>
      <c r="C5" s="120"/>
      <c r="D5" s="121"/>
      <c r="E5" s="132"/>
      <c r="F5" s="299" t="s">
        <v>167</v>
      </c>
      <c r="G5" s="300"/>
      <c r="H5" s="301"/>
      <c r="I5" s="342"/>
      <c r="J5" s="302"/>
      <c r="K5" s="139"/>
    </row>
    <row r="6" spans="1:14" ht="31.5" x14ac:dyDescent="0.25">
      <c r="A6" s="126" t="s">
        <v>70</v>
      </c>
      <c r="B6" s="119"/>
      <c r="C6" s="120">
        <v>35000</v>
      </c>
      <c r="D6" s="122">
        <v>38793</v>
      </c>
      <c r="E6" s="133"/>
      <c r="F6" s="303"/>
      <c r="G6" s="304"/>
      <c r="H6" s="305">
        <v>0</v>
      </c>
      <c r="I6" s="331">
        <v>0</v>
      </c>
      <c r="J6" s="306"/>
      <c r="K6" s="140"/>
      <c r="M6" s="1"/>
      <c r="N6" s="1"/>
    </row>
    <row r="7" spans="1:14" ht="31.5" x14ac:dyDescent="0.25">
      <c r="A7" s="126" t="s">
        <v>3</v>
      </c>
      <c r="B7" s="119"/>
      <c r="C7" s="120">
        <v>1000</v>
      </c>
      <c r="D7" s="123">
        <v>0</v>
      </c>
      <c r="E7" s="133"/>
      <c r="F7" s="303" t="s">
        <v>152</v>
      </c>
      <c r="G7" s="304"/>
      <c r="H7" s="305">
        <v>25000</v>
      </c>
      <c r="I7" s="331">
        <v>0</v>
      </c>
      <c r="J7" s="306"/>
      <c r="K7" s="140"/>
    </row>
    <row r="8" spans="1:14" x14ac:dyDescent="0.25">
      <c r="A8" s="126" t="s">
        <v>4</v>
      </c>
      <c r="B8" s="119"/>
      <c r="C8" s="120">
        <v>1000</v>
      </c>
      <c r="D8" s="123">
        <v>0</v>
      </c>
      <c r="E8" s="133"/>
      <c r="F8" s="303" t="s">
        <v>154</v>
      </c>
      <c r="G8" s="304"/>
      <c r="H8" s="305">
        <v>1000</v>
      </c>
      <c r="I8" s="331">
        <v>0</v>
      </c>
      <c r="J8" s="306"/>
      <c r="K8" s="140"/>
    </row>
    <row r="9" spans="1:14" x14ac:dyDescent="0.25">
      <c r="A9" s="126" t="s">
        <v>106</v>
      </c>
      <c r="B9" s="119"/>
      <c r="C9" s="120"/>
      <c r="D9" s="120"/>
      <c r="E9" s="133"/>
      <c r="F9" s="299" t="s">
        <v>5</v>
      </c>
      <c r="G9" s="304"/>
      <c r="H9" s="305"/>
      <c r="I9" s="331"/>
      <c r="J9" s="302"/>
      <c r="K9" s="140"/>
    </row>
    <row r="10" spans="1:14" x14ac:dyDescent="0.25">
      <c r="A10" s="126" t="s">
        <v>185</v>
      </c>
      <c r="B10" s="119"/>
      <c r="C10" s="120">
        <v>0</v>
      </c>
      <c r="D10" s="120">
        <v>0</v>
      </c>
      <c r="E10" s="133"/>
      <c r="F10" s="303" t="s">
        <v>107</v>
      </c>
      <c r="G10" s="304"/>
      <c r="H10" s="305">
        <v>1000</v>
      </c>
      <c r="I10" s="331">
        <v>2603</v>
      </c>
      <c r="J10" s="302"/>
      <c r="K10" s="141"/>
    </row>
    <row r="11" spans="1:14" x14ac:dyDescent="0.25">
      <c r="A11" s="126" t="s">
        <v>182</v>
      </c>
      <c r="B11" s="119"/>
      <c r="C11" s="120">
        <v>250</v>
      </c>
      <c r="D11" s="120">
        <v>230</v>
      </c>
      <c r="E11" s="133"/>
      <c r="F11" s="303" t="s">
        <v>110</v>
      </c>
      <c r="G11" s="300"/>
      <c r="H11" s="305">
        <v>9000</v>
      </c>
      <c r="I11" s="331">
        <v>5664</v>
      </c>
      <c r="J11" s="302"/>
      <c r="K11" s="141"/>
    </row>
    <row r="12" spans="1:14" x14ac:dyDescent="0.25">
      <c r="A12" s="126" t="s">
        <v>192</v>
      </c>
      <c r="B12" s="119"/>
      <c r="C12" s="120">
        <v>1000</v>
      </c>
      <c r="D12" s="120">
        <v>1000</v>
      </c>
      <c r="E12" s="133"/>
      <c r="F12" s="303" t="s">
        <v>111</v>
      </c>
      <c r="G12" s="304"/>
      <c r="H12" s="305">
        <v>500</v>
      </c>
      <c r="I12" s="331">
        <v>190</v>
      </c>
      <c r="J12" s="306"/>
      <c r="K12" s="141"/>
    </row>
    <row r="13" spans="1:14" x14ac:dyDescent="0.25">
      <c r="A13" s="126" t="s">
        <v>16</v>
      </c>
      <c r="B13" s="119"/>
      <c r="C13" s="120">
        <v>0</v>
      </c>
      <c r="D13" s="123">
        <v>0</v>
      </c>
      <c r="E13" s="134"/>
      <c r="F13" s="303" t="s">
        <v>112</v>
      </c>
      <c r="G13" s="304"/>
      <c r="H13" s="305">
        <v>300</v>
      </c>
      <c r="I13" s="331">
        <v>443</v>
      </c>
      <c r="J13" s="306"/>
      <c r="K13" s="140"/>
    </row>
    <row r="14" spans="1:14" ht="31.5" x14ac:dyDescent="0.25">
      <c r="A14" s="126" t="s">
        <v>71</v>
      </c>
      <c r="B14" s="119"/>
      <c r="C14" s="120">
        <v>500</v>
      </c>
      <c r="D14" s="122">
        <v>405</v>
      </c>
      <c r="E14" s="134"/>
      <c r="F14" s="303" t="s">
        <v>113</v>
      </c>
      <c r="G14" s="304"/>
      <c r="H14" s="305">
        <v>100</v>
      </c>
      <c r="I14" s="331"/>
      <c r="J14" s="306"/>
      <c r="K14" s="140"/>
    </row>
    <row r="15" spans="1:14" x14ac:dyDescent="0.25">
      <c r="A15" s="126" t="s">
        <v>181</v>
      </c>
      <c r="B15" s="119"/>
      <c r="C15" s="123">
        <v>0</v>
      </c>
      <c r="D15" s="123">
        <v>0</v>
      </c>
      <c r="E15" s="135"/>
      <c r="F15" s="303" t="s">
        <v>114</v>
      </c>
      <c r="G15" s="304"/>
      <c r="H15" s="305">
        <v>0</v>
      </c>
      <c r="I15" s="331">
        <v>0</v>
      </c>
      <c r="J15" s="306"/>
      <c r="K15" s="140"/>
    </row>
    <row r="16" spans="1:14" x14ac:dyDescent="0.25">
      <c r="A16" s="126" t="s">
        <v>180</v>
      </c>
      <c r="B16" s="119"/>
      <c r="C16" s="123">
        <v>0</v>
      </c>
      <c r="D16" s="123">
        <v>0</v>
      </c>
      <c r="E16" s="135"/>
      <c r="F16" s="303" t="s">
        <v>6</v>
      </c>
      <c r="G16" s="304"/>
      <c r="H16" s="305">
        <v>660</v>
      </c>
      <c r="I16" s="331">
        <v>676</v>
      </c>
      <c r="J16" s="306"/>
      <c r="K16" s="141"/>
    </row>
    <row r="17" spans="1:11" x14ac:dyDescent="0.25">
      <c r="A17" s="126"/>
      <c r="B17" s="119"/>
      <c r="C17" s="122">
        <v>0</v>
      </c>
      <c r="D17" s="123"/>
      <c r="E17" s="135"/>
      <c r="F17" s="303" t="s">
        <v>20</v>
      </c>
      <c r="G17" s="304"/>
      <c r="H17" s="305">
        <v>1000</v>
      </c>
      <c r="I17" s="331">
        <v>769</v>
      </c>
      <c r="J17" s="306"/>
      <c r="K17" s="141"/>
    </row>
    <row r="18" spans="1:11" x14ac:dyDescent="0.25">
      <c r="A18" s="126" t="s">
        <v>186</v>
      </c>
      <c r="B18" s="119"/>
      <c r="C18" s="122">
        <v>0</v>
      </c>
      <c r="D18" s="123">
        <v>0</v>
      </c>
      <c r="E18" s="135"/>
      <c r="F18" s="303" t="s">
        <v>21</v>
      </c>
      <c r="G18" s="304"/>
      <c r="H18" s="305">
        <v>1300</v>
      </c>
      <c r="I18" s="331">
        <v>1163</v>
      </c>
      <c r="J18" s="306"/>
      <c r="K18" s="140"/>
    </row>
    <row r="19" spans="1:11" x14ac:dyDescent="0.25">
      <c r="A19" s="126"/>
      <c r="B19" s="119"/>
      <c r="C19" s="122"/>
      <c r="D19" s="123">
        <v>0</v>
      </c>
      <c r="E19" s="135"/>
      <c r="F19" s="303" t="s">
        <v>7</v>
      </c>
      <c r="G19" s="304"/>
      <c r="H19" s="305">
        <v>180</v>
      </c>
      <c r="I19" s="331">
        <v>0</v>
      </c>
      <c r="J19" s="306"/>
      <c r="K19" s="140"/>
    </row>
    <row r="20" spans="1:11" x14ac:dyDescent="0.25">
      <c r="A20" s="126" t="s">
        <v>189</v>
      </c>
      <c r="B20" s="119"/>
      <c r="C20" s="122">
        <v>0</v>
      </c>
      <c r="D20" s="123">
        <v>75</v>
      </c>
      <c r="E20" s="135"/>
      <c r="F20" s="303" t="s">
        <v>8</v>
      </c>
      <c r="G20" s="304"/>
      <c r="H20" s="305">
        <v>100</v>
      </c>
      <c r="I20" s="331">
        <v>0</v>
      </c>
      <c r="J20" s="306"/>
      <c r="K20" s="141"/>
    </row>
    <row r="21" spans="1:11" ht="31.5" x14ac:dyDescent="0.25">
      <c r="A21" s="126"/>
      <c r="B21" s="119"/>
      <c r="C21" s="122"/>
      <c r="D21" s="123"/>
      <c r="E21" s="135"/>
      <c r="F21" s="303" t="s">
        <v>184</v>
      </c>
      <c r="G21" s="304"/>
      <c r="H21" s="305">
        <v>300</v>
      </c>
      <c r="I21" s="331">
        <v>259</v>
      </c>
      <c r="J21" s="306"/>
      <c r="K21" s="140"/>
    </row>
    <row r="22" spans="1:11" ht="31.5" x14ac:dyDescent="0.25">
      <c r="A22" s="126"/>
      <c r="B22" s="119"/>
      <c r="C22" s="122"/>
      <c r="D22" s="123"/>
      <c r="E22" s="135"/>
      <c r="F22" s="303" t="s">
        <v>9</v>
      </c>
      <c r="G22" s="304"/>
      <c r="H22" s="305">
        <v>250</v>
      </c>
      <c r="I22" s="331">
        <v>0</v>
      </c>
      <c r="J22" s="306"/>
      <c r="K22" s="140"/>
    </row>
    <row r="23" spans="1:11" x14ac:dyDescent="0.25">
      <c r="A23" s="126"/>
      <c r="B23" s="119"/>
      <c r="C23" s="122"/>
      <c r="D23" s="123"/>
      <c r="E23" s="135"/>
      <c r="F23" s="303" t="s">
        <v>22</v>
      </c>
      <c r="G23" s="304"/>
      <c r="H23" s="305">
        <v>80</v>
      </c>
      <c r="I23" s="331">
        <v>0</v>
      </c>
      <c r="J23" s="306"/>
      <c r="K23" s="140"/>
    </row>
    <row r="24" spans="1:11" x14ac:dyDescent="0.25">
      <c r="A24" s="126"/>
      <c r="B24" s="119"/>
      <c r="C24" s="122"/>
      <c r="D24" s="123"/>
      <c r="E24" s="135"/>
      <c r="F24" s="299" t="s">
        <v>10</v>
      </c>
      <c r="G24" s="304"/>
      <c r="H24" s="305"/>
      <c r="I24" s="331"/>
      <c r="J24" s="302"/>
      <c r="K24" s="141"/>
    </row>
    <row r="25" spans="1:11" x14ac:dyDescent="0.25">
      <c r="A25" s="126"/>
      <c r="B25" s="119"/>
      <c r="C25" s="122"/>
      <c r="D25" s="123"/>
      <c r="E25" s="135"/>
      <c r="F25" s="303" t="s">
        <v>118</v>
      </c>
      <c r="G25" s="300"/>
      <c r="H25" s="305">
        <v>4000</v>
      </c>
      <c r="I25" s="331">
        <v>844</v>
      </c>
      <c r="J25" s="302"/>
      <c r="K25" s="141"/>
    </row>
    <row r="26" spans="1:11" ht="31.5" x14ac:dyDescent="0.25">
      <c r="A26" s="126"/>
      <c r="B26" s="119"/>
      <c r="C26" s="122"/>
      <c r="D26" s="123"/>
      <c r="E26" s="135"/>
      <c r="F26" s="303" t="s">
        <v>125</v>
      </c>
      <c r="G26" s="304"/>
      <c r="H26" s="305">
        <v>7800</v>
      </c>
      <c r="I26" s="331">
        <v>5033</v>
      </c>
      <c r="J26" s="306"/>
      <c r="K26" s="140"/>
    </row>
    <row r="27" spans="1:11" x14ac:dyDescent="0.25">
      <c r="A27" s="126"/>
      <c r="B27" s="119"/>
      <c r="C27" s="122"/>
      <c r="D27" s="123"/>
      <c r="E27" s="135"/>
      <c r="F27" s="303" t="s">
        <v>23</v>
      </c>
      <c r="G27" s="304"/>
      <c r="H27" s="305">
        <v>10000</v>
      </c>
      <c r="I27" s="331">
        <v>8310</v>
      </c>
      <c r="J27" s="306"/>
      <c r="K27" s="141"/>
    </row>
    <row r="28" spans="1:11" x14ac:dyDescent="0.25">
      <c r="A28" s="126"/>
      <c r="B28" s="119"/>
      <c r="C28" s="122"/>
      <c r="D28" s="123"/>
      <c r="E28" s="135"/>
      <c r="F28" s="303" t="s">
        <v>11</v>
      </c>
      <c r="G28" s="304"/>
      <c r="H28" s="305">
        <v>160</v>
      </c>
      <c r="I28" s="331">
        <v>314</v>
      </c>
      <c r="J28" s="306"/>
      <c r="K28" s="140"/>
    </row>
    <row r="29" spans="1:11" x14ac:dyDescent="0.25">
      <c r="A29" s="126"/>
      <c r="B29" s="119"/>
      <c r="C29" s="122"/>
      <c r="D29" s="123"/>
      <c r="E29" s="135"/>
      <c r="F29" s="303" t="s">
        <v>155</v>
      </c>
      <c r="G29" s="304"/>
      <c r="H29" s="305">
        <v>1500</v>
      </c>
      <c r="I29" s="331">
        <v>1425</v>
      </c>
      <c r="J29" s="306"/>
      <c r="K29" s="140"/>
    </row>
    <row r="30" spans="1:11" x14ac:dyDescent="0.25">
      <c r="A30" s="126"/>
      <c r="B30" s="119"/>
      <c r="C30" s="122"/>
      <c r="D30" s="123"/>
      <c r="E30" s="135"/>
      <c r="F30" s="303" t="s">
        <v>105</v>
      </c>
      <c r="G30" s="304"/>
      <c r="H30" s="305">
        <v>0</v>
      </c>
      <c r="I30" s="331"/>
      <c r="J30" s="306"/>
      <c r="K30" s="140"/>
    </row>
    <row r="31" spans="1:11" x14ac:dyDescent="0.25">
      <c r="A31" s="126"/>
      <c r="B31" s="119"/>
      <c r="C31" s="122" t="s">
        <v>175</v>
      </c>
      <c r="D31" s="123"/>
      <c r="E31" s="135"/>
      <c r="F31" s="299" t="s">
        <v>12</v>
      </c>
      <c r="G31" s="300"/>
      <c r="H31" s="307"/>
      <c r="I31" s="332"/>
      <c r="J31" s="306"/>
      <c r="K31" s="140"/>
    </row>
    <row r="32" spans="1:11" x14ac:dyDescent="0.25">
      <c r="A32" s="126"/>
      <c r="B32" s="119"/>
      <c r="C32" s="122"/>
      <c r="D32" s="123"/>
      <c r="E32" s="135"/>
      <c r="F32" s="303" t="s">
        <v>13</v>
      </c>
      <c r="G32" s="304"/>
      <c r="H32" s="305">
        <v>150</v>
      </c>
      <c r="I32" s="331">
        <v>0</v>
      </c>
      <c r="J32" s="306"/>
      <c r="K32" s="140"/>
    </row>
    <row r="33" spans="1:11" ht="16.5" thickBot="1" x14ac:dyDescent="0.3">
      <c r="A33" s="126"/>
      <c r="B33" s="119"/>
      <c r="C33" s="122"/>
      <c r="D33" s="123"/>
      <c r="E33" s="135"/>
      <c r="F33" s="303" t="s">
        <v>119</v>
      </c>
      <c r="G33" s="304"/>
      <c r="H33" s="305">
        <v>2500</v>
      </c>
      <c r="I33" s="331">
        <v>420</v>
      </c>
      <c r="J33" s="306"/>
      <c r="K33" s="141"/>
    </row>
    <row r="34" spans="1:11" ht="31.5" x14ac:dyDescent="0.25">
      <c r="A34" s="295"/>
      <c r="B34" s="119"/>
      <c r="C34" s="122"/>
      <c r="D34" s="123"/>
      <c r="E34" s="135"/>
      <c r="F34" s="303" t="s">
        <v>99</v>
      </c>
      <c r="G34" s="304"/>
      <c r="H34" s="305">
        <v>130</v>
      </c>
      <c r="I34" s="331"/>
      <c r="J34" s="302"/>
      <c r="K34" s="140"/>
    </row>
    <row r="35" spans="1:11" ht="31.5" x14ac:dyDescent="0.25">
      <c r="A35" s="126"/>
      <c r="B35" s="119"/>
      <c r="C35" s="122"/>
      <c r="D35" s="122"/>
      <c r="E35" s="136"/>
      <c r="F35" s="303" t="s">
        <v>142</v>
      </c>
      <c r="G35" s="304"/>
      <c r="H35" s="305">
        <v>300</v>
      </c>
      <c r="I35" s="331">
        <v>0</v>
      </c>
      <c r="J35" s="302"/>
      <c r="K35" s="141"/>
    </row>
    <row r="36" spans="1:11" x14ac:dyDescent="0.25">
      <c r="A36" s="126"/>
      <c r="B36" s="119"/>
      <c r="C36" s="122"/>
      <c r="D36" s="123"/>
      <c r="E36" s="135"/>
      <c r="F36" s="303" t="s">
        <v>109</v>
      </c>
      <c r="G36" s="304"/>
      <c r="H36" s="305">
        <v>3000</v>
      </c>
      <c r="I36" s="331">
        <v>7352</v>
      </c>
      <c r="J36" s="302"/>
      <c r="K36" s="141"/>
    </row>
    <row r="37" spans="1:11" ht="15" customHeight="1" x14ac:dyDescent="0.25">
      <c r="A37" s="126"/>
      <c r="B37" s="119"/>
      <c r="C37" s="122"/>
      <c r="D37" s="123"/>
      <c r="E37" s="135"/>
      <c r="F37" s="308" t="s">
        <v>147</v>
      </c>
      <c r="G37" s="309"/>
      <c r="H37" s="305">
        <v>2000</v>
      </c>
      <c r="I37" s="331">
        <v>1954</v>
      </c>
      <c r="J37" s="302"/>
      <c r="K37" s="141"/>
    </row>
    <row r="38" spans="1:11" x14ac:dyDescent="0.25">
      <c r="A38" s="126"/>
      <c r="B38" s="119"/>
      <c r="C38" s="122"/>
      <c r="D38" s="123"/>
      <c r="E38" s="135"/>
      <c r="F38" s="303" t="s">
        <v>162</v>
      </c>
      <c r="G38" s="304"/>
      <c r="H38" s="305">
        <v>800</v>
      </c>
      <c r="I38" s="331">
        <v>0</v>
      </c>
      <c r="J38" s="302"/>
      <c r="K38" s="141"/>
    </row>
    <row r="39" spans="1:11" x14ac:dyDescent="0.25">
      <c r="A39" s="127" t="s">
        <v>14</v>
      </c>
      <c r="B39" s="124"/>
      <c r="C39" s="124">
        <f>SUM(C6:C38)</f>
        <v>38750</v>
      </c>
      <c r="D39" s="124">
        <f>+SUM(D6:D38)</f>
        <v>40503</v>
      </c>
      <c r="E39" s="137"/>
      <c r="F39" s="299" t="s">
        <v>14</v>
      </c>
      <c r="G39" s="300"/>
      <c r="H39" s="315">
        <f>SUM(H6:H38)</f>
        <v>73110</v>
      </c>
      <c r="I39" s="315">
        <f>SUM(I6:I38)</f>
        <v>37419</v>
      </c>
      <c r="J39" s="316">
        <f>SUM(I39/H39)</f>
        <v>0.51181780878128846</v>
      </c>
      <c r="K39" s="108"/>
    </row>
    <row r="40" spans="1:11" ht="16.5" thickBot="1" x14ac:dyDescent="0.3">
      <c r="A40" s="128"/>
      <c r="B40" s="129"/>
      <c r="C40" s="130"/>
      <c r="D40" s="275">
        <f>SUM(D39/C39)</f>
        <v>1.0452387096774194</v>
      </c>
      <c r="E40" s="138"/>
      <c r="F40" s="310"/>
      <c r="G40" s="311"/>
      <c r="H40" s="312"/>
      <c r="I40" s="313"/>
      <c r="J40" s="314"/>
      <c r="K40" s="142"/>
    </row>
    <row r="41" spans="1:11" x14ac:dyDescent="0.25">
      <c r="A41" s="376"/>
      <c r="B41" s="377"/>
      <c r="C41" s="377"/>
      <c r="D41" s="377"/>
      <c r="E41" s="377"/>
      <c r="F41" s="377"/>
      <c r="G41" s="377"/>
      <c r="H41" s="377"/>
      <c r="I41" s="377"/>
      <c r="J41" s="377"/>
      <c r="K41" s="378"/>
    </row>
    <row r="42" spans="1:11" x14ac:dyDescent="0.25">
      <c r="D42" s="1"/>
    </row>
  </sheetData>
  <mergeCells count="2">
    <mergeCell ref="A1:J1"/>
    <mergeCell ref="A41:K41"/>
  </mergeCells>
  <phoneticPr fontId="0" type="noConversion"/>
  <pageMargins left="0.7" right="0.7" top="0.75" bottom="0.75" header="0.3" footer="0.3"/>
  <pageSetup paperSize="9" scale="83" orientation="portrait" r:id="rId1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R38"/>
  <sheetViews>
    <sheetView topLeftCell="D1" zoomScale="102" zoomScaleNormal="102" workbookViewId="0">
      <selection activeCell="G36" sqref="G36"/>
    </sheetView>
  </sheetViews>
  <sheetFormatPr defaultRowHeight="12.75" x14ac:dyDescent="0.2"/>
  <cols>
    <col min="1" max="2" width="9.140625" style="269"/>
    <col min="3" max="3" width="30.7109375" style="269" customWidth="1"/>
    <col min="4" max="5" width="9.140625" style="291"/>
    <col min="6" max="6" width="9.5703125" style="269" bestFit="1" customWidth="1"/>
    <col min="7" max="8" width="10.140625" style="269" bestFit="1" customWidth="1"/>
    <col min="9" max="16384" width="9.140625" style="269"/>
  </cols>
  <sheetData>
    <row r="1" spans="1:18" ht="13.5" thickBot="1" x14ac:dyDescent="0.25">
      <c r="A1" s="146"/>
      <c r="B1" s="146"/>
      <c r="C1" s="146"/>
      <c r="D1" s="147"/>
      <c r="E1" s="147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x14ac:dyDescent="0.2">
      <c r="A2" s="149" t="s">
        <v>53</v>
      </c>
      <c r="B2" s="150"/>
      <c r="C2" s="151"/>
      <c r="D2" s="147"/>
      <c r="E2" s="147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18" ht="13.5" thickBot="1" x14ac:dyDescent="0.25">
      <c r="A3" s="161" t="s">
        <v>171</v>
      </c>
      <c r="B3" s="160"/>
      <c r="C3" s="319">
        <v>44287</v>
      </c>
      <c r="D3" s="147"/>
      <c r="E3" s="147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ht="13.5" thickBot="1" x14ac:dyDescent="0.25">
      <c r="A4" s="152" t="s">
        <v>54</v>
      </c>
      <c r="B4" s="153"/>
      <c r="C4" s="154"/>
      <c r="D4" s="147"/>
      <c r="E4" s="147"/>
      <c r="F4" s="146"/>
      <c r="G4" s="146"/>
      <c r="H4" s="146"/>
      <c r="I4" s="146"/>
      <c r="J4" s="146"/>
      <c r="K4" s="146"/>
      <c r="L4" s="149" t="s">
        <v>24</v>
      </c>
      <c r="M4" s="150" t="s">
        <v>33</v>
      </c>
      <c r="N4" s="151" t="s">
        <v>25</v>
      </c>
      <c r="O4" s="146"/>
      <c r="P4" s="146"/>
      <c r="Q4" s="146"/>
      <c r="R4" s="146"/>
    </row>
    <row r="5" spans="1:18" ht="13.5" thickBot="1" x14ac:dyDescent="0.25">
      <c r="A5" s="146"/>
      <c r="B5" s="146"/>
      <c r="C5" s="146"/>
      <c r="D5" s="147"/>
      <c r="E5" s="147"/>
      <c r="F5" s="146"/>
      <c r="G5" s="146"/>
      <c r="H5" s="146"/>
      <c r="I5" s="146"/>
      <c r="J5" s="146"/>
      <c r="K5" s="146"/>
      <c r="L5" s="157" t="s">
        <v>55</v>
      </c>
      <c r="M5" s="158"/>
      <c r="N5" s="158"/>
      <c r="O5" s="146"/>
      <c r="P5" s="146"/>
      <c r="Q5" s="146"/>
      <c r="R5" s="146"/>
    </row>
    <row r="6" spans="1:18" x14ac:dyDescent="0.2">
      <c r="A6" s="149" t="s">
        <v>24</v>
      </c>
      <c r="B6" s="150" t="s">
        <v>33</v>
      </c>
      <c r="C6" s="151" t="s">
        <v>25</v>
      </c>
      <c r="D6" s="155"/>
      <c r="E6" s="156"/>
      <c r="F6" s="148"/>
      <c r="G6" s="146"/>
      <c r="H6" s="146"/>
      <c r="I6" s="146"/>
      <c r="J6" s="146"/>
      <c r="K6" s="146"/>
      <c r="P6" s="146"/>
      <c r="Q6" s="146"/>
      <c r="R6" s="146"/>
    </row>
    <row r="7" spans="1:18" ht="13.5" thickBot="1" x14ac:dyDescent="0.25">
      <c r="A7" s="157" t="s">
        <v>55</v>
      </c>
      <c r="B7" s="158"/>
      <c r="C7" s="158"/>
      <c r="D7" s="292" t="s">
        <v>126</v>
      </c>
      <c r="E7" s="292" t="s">
        <v>150</v>
      </c>
      <c r="F7" s="292" t="s">
        <v>151</v>
      </c>
      <c r="G7" s="292" t="s">
        <v>161</v>
      </c>
      <c r="H7" s="292" t="s">
        <v>163</v>
      </c>
      <c r="I7" s="292" t="s">
        <v>164</v>
      </c>
      <c r="J7" s="292" t="s">
        <v>165</v>
      </c>
      <c r="K7" s="292" t="s">
        <v>168</v>
      </c>
    </row>
    <row r="8" spans="1:18" x14ac:dyDescent="0.2">
      <c r="A8" s="146" t="s">
        <v>56</v>
      </c>
      <c r="B8" s="146"/>
      <c r="C8" s="146" t="s">
        <v>57</v>
      </c>
      <c r="D8" s="333">
        <v>60000</v>
      </c>
      <c r="E8" s="333">
        <v>60000</v>
      </c>
      <c r="F8" s="333">
        <v>60000</v>
      </c>
      <c r="G8" s="333">
        <v>60000</v>
      </c>
      <c r="H8" s="333">
        <v>60000</v>
      </c>
      <c r="I8" s="333">
        <v>60000</v>
      </c>
      <c r="J8" s="333">
        <v>60000</v>
      </c>
      <c r="K8" s="333">
        <v>60000</v>
      </c>
      <c r="L8" s="146" t="s">
        <v>56</v>
      </c>
      <c r="M8" s="146"/>
      <c r="N8" s="146" t="s">
        <v>57</v>
      </c>
      <c r="O8" s="146"/>
    </row>
    <row r="9" spans="1:18" x14ac:dyDescent="0.2">
      <c r="A9" s="146" t="s">
        <v>56</v>
      </c>
      <c r="B9" s="146"/>
      <c r="C9" s="146" t="s">
        <v>58</v>
      </c>
      <c r="D9" s="333">
        <v>4000</v>
      </c>
      <c r="E9" s="333">
        <v>4000</v>
      </c>
      <c r="F9" s="333">
        <v>4000</v>
      </c>
      <c r="G9" s="333">
        <v>4000</v>
      </c>
      <c r="H9" s="333">
        <v>4000</v>
      </c>
      <c r="I9" s="333">
        <v>4000</v>
      </c>
      <c r="J9" s="333">
        <v>4000</v>
      </c>
      <c r="K9" s="333">
        <v>4000</v>
      </c>
      <c r="L9" s="146" t="s">
        <v>56</v>
      </c>
      <c r="M9" s="146"/>
      <c r="N9" s="146" t="s">
        <v>58</v>
      </c>
    </row>
    <row r="10" spans="1:18" x14ac:dyDescent="0.2">
      <c r="A10" s="146" t="s">
        <v>56</v>
      </c>
      <c r="B10" s="146"/>
      <c r="C10" s="146" t="s">
        <v>59</v>
      </c>
      <c r="D10" s="333">
        <v>3000</v>
      </c>
      <c r="E10" s="333">
        <v>3000</v>
      </c>
      <c r="F10" s="333">
        <v>3000</v>
      </c>
      <c r="G10" s="333">
        <v>3000</v>
      </c>
      <c r="H10" s="333">
        <v>3000</v>
      </c>
      <c r="I10" s="333">
        <v>3000</v>
      </c>
      <c r="J10" s="333">
        <v>3000</v>
      </c>
      <c r="K10" s="333">
        <v>3000</v>
      </c>
      <c r="L10" s="146" t="s">
        <v>56</v>
      </c>
      <c r="M10" s="146"/>
      <c r="N10" s="146" t="s">
        <v>59</v>
      </c>
    </row>
    <row r="11" spans="1:18" x14ac:dyDescent="0.2">
      <c r="A11" s="146">
        <v>1997</v>
      </c>
      <c r="B11" s="146"/>
      <c r="C11" s="146" t="s">
        <v>60</v>
      </c>
      <c r="D11" s="334">
        <v>450</v>
      </c>
      <c r="E11" s="334">
        <v>450</v>
      </c>
      <c r="F11" s="334">
        <v>450</v>
      </c>
      <c r="G11" s="334">
        <v>450</v>
      </c>
      <c r="H11" s="334">
        <v>450</v>
      </c>
      <c r="I11" s="334">
        <v>450</v>
      </c>
      <c r="J11" s="334">
        <v>450</v>
      </c>
      <c r="K11" s="334">
        <v>450</v>
      </c>
      <c r="L11" s="146">
        <v>1997</v>
      </c>
      <c r="M11" s="146"/>
      <c r="N11" s="146" t="s">
        <v>60</v>
      </c>
    </row>
    <row r="12" spans="1:18" x14ac:dyDescent="0.2">
      <c r="A12" s="146">
        <v>2001</v>
      </c>
      <c r="B12" s="146"/>
      <c r="C12" s="146" t="s">
        <v>61</v>
      </c>
      <c r="D12" s="334">
        <v>280</v>
      </c>
      <c r="E12" s="334">
        <v>280</v>
      </c>
      <c r="F12" s="334">
        <v>280</v>
      </c>
      <c r="G12" s="334">
        <v>280</v>
      </c>
      <c r="H12" s="334">
        <v>280</v>
      </c>
      <c r="I12" s="334">
        <v>280</v>
      </c>
      <c r="J12" s="334">
        <v>280</v>
      </c>
      <c r="K12" s="334">
        <v>280</v>
      </c>
      <c r="L12" s="146">
        <v>2001</v>
      </c>
      <c r="M12" s="146"/>
      <c r="N12" s="146" t="s">
        <v>61</v>
      </c>
    </row>
    <row r="13" spans="1:18" x14ac:dyDescent="0.2">
      <c r="A13" s="146">
        <v>2011</v>
      </c>
      <c r="B13" s="146"/>
      <c r="C13" s="146" t="s">
        <v>62</v>
      </c>
      <c r="D13" s="334">
        <v>900</v>
      </c>
      <c r="E13" s="334">
        <v>900</v>
      </c>
      <c r="F13" s="334">
        <v>900</v>
      </c>
      <c r="G13" s="334">
        <v>900</v>
      </c>
      <c r="H13" s="334">
        <v>900</v>
      </c>
      <c r="I13" s="334">
        <v>900</v>
      </c>
      <c r="J13" s="334">
        <v>900</v>
      </c>
      <c r="K13" s="334">
        <v>900</v>
      </c>
      <c r="L13" s="146">
        <v>2011</v>
      </c>
      <c r="M13" s="146"/>
      <c r="N13" s="146" t="s">
        <v>62</v>
      </c>
    </row>
    <row r="14" spans="1:18" x14ac:dyDescent="0.2">
      <c r="A14" s="146">
        <v>2001</v>
      </c>
      <c r="B14" s="146"/>
      <c r="C14" s="146" t="s">
        <v>68</v>
      </c>
      <c r="D14" s="334">
        <v>600</v>
      </c>
      <c r="E14" s="334">
        <v>600</v>
      </c>
      <c r="F14" s="334">
        <v>600</v>
      </c>
      <c r="G14" s="334">
        <v>600</v>
      </c>
      <c r="H14" s="334">
        <v>600</v>
      </c>
      <c r="I14" s="334">
        <v>600</v>
      </c>
      <c r="J14" s="334">
        <v>600</v>
      </c>
      <c r="K14" s="334">
        <v>600</v>
      </c>
      <c r="L14" s="146">
        <v>2001</v>
      </c>
      <c r="M14" s="146"/>
      <c r="N14" s="146" t="s">
        <v>68</v>
      </c>
    </row>
    <row r="15" spans="1:18" x14ac:dyDescent="0.2">
      <c r="A15" s="146">
        <v>2001</v>
      </c>
      <c r="B15" s="146"/>
      <c r="C15" s="146" t="s">
        <v>63</v>
      </c>
      <c r="D15" s="334">
        <v>850</v>
      </c>
      <c r="E15" s="334">
        <v>850</v>
      </c>
      <c r="F15" s="334">
        <v>850</v>
      </c>
      <c r="G15" s="334">
        <v>850</v>
      </c>
      <c r="H15" s="334">
        <v>850</v>
      </c>
      <c r="I15" s="334">
        <v>850</v>
      </c>
      <c r="J15" s="334">
        <v>850</v>
      </c>
      <c r="K15" s="334">
        <v>850</v>
      </c>
      <c r="L15" s="146">
        <v>2001</v>
      </c>
      <c r="M15" s="146"/>
      <c r="N15" s="146" t="s">
        <v>63</v>
      </c>
    </row>
    <row r="16" spans="1:18" x14ac:dyDescent="0.2">
      <c r="A16" s="146">
        <v>2002</v>
      </c>
      <c r="B16" s="146"/>
      <c r="C16" s="146" t="s">
        <v>64</v>
      </c>
      <c r="D16" s="333">
        <v>1000</v>
      </c>
      <c r="E16" s="333">
        <v>1000</v>
      </c>
      <c r="F16" s="333">
        <v>1000</v>
      </c>
      <c r="G16" s="333">
        <v>1000</v>
      </c>
      <c r="H16" s="333">
        <v>1000</v>
      </c>
      <c r="I16" s="333">
        <v>1000</v>
      </c>
      <c r="J16" s="333">
        <v>1000</v>
      </c>
      <c r="K16" s="333">
        <v>1000</v>
      </c>
      <c r="L16" s="146">
        <v>2002</v>
      </c>
      <c r="M16" s="146"/>
      <c r="N16" s="146" t="s">
        <v>64</v>
      </c>
    </row>
    <row r="17" spans="1:14" x14ac:dyDescent="0.2">
      <c r="A17" s="146">
        <v>2001</v>
      </c>
      <c r="B17" s="146"/>
      <c r="C17" s="146" t="s">
        <v>65</v>
      </c>
      <c r="D17" s="333">
        <v>7000</v>
      </c>
      <c r="E17" s="333">
        <v>7000</v>
      </c>
      <c r="F17" s="333">
        <v>7000</v>
      </c>
      <c r="G17" s="333">
        <v>7000</v>
      </c>
      <c r="H17" s="333">
        <v>7000</v>
      </c>
      <c r="I17" s="333">
        <v>7000</v>
      </c>
      <c r="J17" s="333">
        <v>7000</v>
      </c>
      <c r="K17" s="333">
        <v>7000</v>
      </c>
      <c r="L17" s="146">
        <v>2001</v>
      </c>
      <c r="M17" s="146"/>
      <c r="N17" s="146" t="s">
        <v>65</v>
      </c>
    </row>
    <row r="18" spans="1:14" x14ac:dyDescent="0.2">
      <c r="A18" s="146">
        <v>2008</v>
      </c>
      <c r="B18" s="146"/>
      <c r="C18" s="146" t="s">
        <v>115</v>
      </c>
      <c r="D18" s="333">
        <v>32282</v>
      </c>
      <c r="E18" s="333">
        <v>32282</v>
      </c>
      <c r="F18" s="333">
        <v>32282</v>
      </c>
      <c r="G18" s="333">
        <v>32282</v>
      </c>
      <c r="H18" s="333">
        <v>32282</v>
      </c>
      <c r="I18" s="333">
        <v>32282</v>
      </c>
      <c r="J18" s="333">
        <v>32282</v>
      </c>
      <c r="K18" s="333">
        <v>32282</v>
      </c>
      <c r="L18" s="146">
        <v>2004</v>
      </c>
      <c r="M18" s="146"/>
      <c r="N18" s="146" t="s">
        <v>115</v>
      </c>
    </row>
    <row r="19" spans="1:14" x14ac:dyDescent="0.2">
      <c r="A19" s="146">
        <v>2005</v>
      </c>
      <c r="B19" s="146"/>
      <c r="C19" s="146" t="s">
        <v>98</v>
      </c>
      <c r="D19" s="333">
        <v>1000</v>
      </c>
      <c r="E19" s="333">
        <v>1000</v>
      </c>
      <c r="F19" s="333">
        <v>1000</v>
      </c>
      <c r="G19" s="333">
        <v>1000</v>
      </c>
      <c r="H19" s="333">
        <v>1000</v>
      </c>
      <c r="I19" s="333">
        <v>1000</v>
      </c>
      <c r="J19" s="333">
        <v>1000</v>
      </c>
      <c r="K19" s="333">
        <v>1000</v>
      </c>
      <c r="L19" s="146">
        <v>2004</v>
      </c>
      <c r="M19" s="146"/>
      <c r="N19" s="146" t="s">
        <v>204</v>
      </c>
    </row>
    <row r="20" spans="1:14" x14ac:dyDescent="0.2">
      <c r="A20" s="146">
        <v>2008</v>
      </c>
      <c r="B20" s="146"/>
      <c r="C20" s="146" t="s">
        <v>101</v>
      </c>
      <c r="D20" s="333">
        <v>1500</v>
      </c>
      <c r="E20" s="333">
        <v>1500</v>
      </c>
      <c r="F20" s="333">
        <v>1500</v>
      </c>
      <c r="G20" s="333">
        <v>1500</v>
      </c>
      <c r="H20" s="333">
        <v>1500</v>
      </c>
      <c r="I20" s="333">
        <v>1500</v>
      </c>
      <c r="J20" s="333">
        <v>1500</v>
      </c>
      <c r="K20" s="333">
        <v>1500</v>
      </c>
      <c r="L20" s="146">
        <v>2008</v>
      </c>
      <c r="M20" s="146"/>
      <c r="N20" s="146" t="s">
        <v>205</v>
      </c>
    </row>
    <row r="21" spans="1:14" x14ac:dyDescent="0.2">
      <c r="A21" s="146">
        <v>2011</v>
      </c>
      <c r="B21" s="146"/>
      <c r="C21" s="146" t="s">
        <v>123</v>
      </c>
      <c r="D21" s="333">
        <v>500</v>
      </c>
      <c r="E21" s="333">
        <v>500</v>
      </c>
      <c r="F21" s="333">
        <v>500</v>
      </c>
      <c r="G21" s="333">
        <v>500</v>
      </c>
      <c r="H21" s="333">
        <v>500</v>
      </c>
      <c r="I21" s="333">
        <v>500</v>
      </c>
      <c r="J21" s="333">
        <v>500</v>
      </c>
      <c r="K21" s="333">
        <v>500</v>
      </c>
      <c r="L21" s="146">
        <v>2005</v>
      </c>
      <c r="M21" s="146"/>
      <c r="N21" s="146" t="s">
        <v>98</v>
      </c>
    </row>
    <row r="22" spans="1:14" x14ac:dyDescent="0.2">
      <c r="A22" s="146">
        <v>2011</v>
      </c>
      <c r="B22" s="146"/>
      <c r="C22" s="146" t="s">
        <v>122</v>
      </c>
      <c r="D22" s="333">
        <v>900</v>
      </c>
      <c r="E22" s="333">
        <v>900</v>
      </c>
      <c r="F22" s="333">
        <v>900</v>
      </c>
      <c r="G22" s="333">
        <v>1700</v>
      </c>
      <c r="H22" s="333">
        <v>1700</v>
      </c>
      <c r="I22" s="333">
        <v>1700</v>
      </c>
      <c r="J22" s="333">
        <v>1700</v>
      </c>
      <c r="K22" s="333">
        <v>1700</v>
      </c>
      <c r="L22" s="146">
        <v>2008</v>
      </c>
      <c r="M22" s="146"/>
      <c r="N22" s="146" t="s">
        <v>101</v>
      </c>
    </row>
    <row r="23" spans="1:14" x14ac:dyDescent="0.2">
      <c r="A23" s="146">
        <v>2013</v>
      </c>
      <c r="B23" s="146"/>
      <c r="C23" s="146" t="s">
        <v>176</v>
      </c>
      <c r="D23" s="333">
        <v>800</v>
      </c>
      <c r="E23" s="333">
        <v>800</v>
      </c>
      <c r="F23" s="333">
        <v>800</v>
      </c>
      <c r="G23" s="333">
        <v>800</v>
      </c>
      <c r="H23" s="333">
        <v>800</v>
      </c>
      <c r="I23" s="333">
        <v>800</v>
      </c>
      <c r="J23" s="333">
        <v>800</v>
      </c>
      <c r="K23" s="333">
        <v>800</v>
      </c>
      <c r="L23" s="146">
        <v>2011</v>
      </c>
      <c r="M23" s="146"/>
      <c r="N23" s="146" t="s">
        <v>123</v>
      </c>
    </row>
    <row r="24" spans="1:14" x14ac:dyDescent="0.2">
      <c r="A24" s="146">
        <v>2016</v>
      </c>
      <c r="B24" s="146"/>
      <c r="C24" s="146" t="s">
        <v>177</v>
      </c>
      <c r="D24"/>
      <c r="E24"/>
      <c r="F24" s="333">
        <v>1620</v>
      </c>
      <c r="G24" s="333">
        <v>1620</v>
      </c>
      <c r="H24" s="333">
        <v>1620</v>
      </c>
      <c r="I24" s="333">
        <v>1620</v>
      </c>
      <c r="J24" s="333">
        <v>1620</v>
      </c>
      <c r="K24" s="333">
        <v>1620</v>
      </c>
      <c r="L24" s="146">
        <v>2011</v>
      </c>
      <c r="M24" s="146"/>
      <c r="N24" s="146" t="s">
        <v>122</v>
      </c>
    </row>
    <row r="25" spans="1:14" x14ac:dyDescent="0.2">
      <c r="A25" s="146">
        <v>2016</v>
      </c>
      <c r="B25" s="345"/>
      <c r="C25" s="146" t="s">
        <v>187</v>
      </c>
      <c r="D25" s="345"/>
      <c r="E25" s="345"/>
      <c r="F25" s="347">
        <v>200</v>
      </c>
      <c r="G25" s="347">
        <v>200</v>
      </c>
      <c r="H25" s="347">
        <v>200</v>
      </c>
      <c r="I25" s="347">
        <v>200</v>
      </c>
      <c r="J25" s="347">
        <v>200</v>
      </c>
      <c r="K25" s="347">
        <v>200</v>
      </c>
      <c r="L25" s="146">
        <v>2013</v>
      </c>
      <c r="M25" s="146"/>
      <c r="N25" s="146" t="s">
        <v>176</v>
      </c>
    </row>
    <row r="26" spans="1:14" x14ac:dyDescent="0.2">
      <c r="A26" s="146">
        <v>2016</v>
      </c>
      <c r="B26" s="345"/>
      <c r="C26" s="146" t="s">
        <v>188</v>
      </c>
      <c r="D26" s="345"/>
      <c r="E26" s="345"/>
      <c r="F26" s="347">
        <v>2900</v>
      </c>
      <c r="G26" s="347">
        <v>2900</v>
      </c>
      <c r="H26" s="347">
        <v>2900</v>
      </c>
      <c r="I26" s="347">
        <v>2900</v>
      </c>
      <c r="J26" s="347">
        <v>2900</v>
      </c>
      <c r="K26" s="347">
        <v>2900</v>
      </c>
      <c r="L26" s="146">
        <v>2016</v>
      </c>
      <c r="M26" s="146"/>
      <c r="N26" s="146" t="s">
        <v>177</v>
      </c>
    </row>
    <row r="27" spans="1:14" x14ac:dyDescent="0.2">
      <c r="A27" s="146">
        <v>2017</v>
      </c>
      <c r="B27" s="146"/>
      <c r="C27" s="146" t="s">
        <v>178</v>
      </c>
      <c r="D27"/>
      <c r="E27"/>
      <c r="F27"/>
      <c r="G27"/>
      <c r="H27" s="333">
        <v>2804</v>
      </c>
      <c r="I27" s="333">
        <v>2804</v>
      </c>
      <c r="J27" s="333">
        <v>2804</v>
      </c>
      <c r="K27" s="333">
        <v>2804</v>
      </c>
      <c r="L27" s="146">
        <v>2017</v>
      </c>
      <c r="M27" s="146"/>
      <c r="N27" s="146" t="s">
        <v>178</v>
      </c>
    </row>
    <row r="28" spans="1:14" x14ac:dyDescent="0.2">
      <c r="A28" s="146">
        <v>2018</v>
      </c>
      <c r="B28" s="146"/>
      <c r="C28" s="146" t="s">
        <v>179</v>
      </c>
      <c r="D28"/>
      <c r="E28"/>
      <c r="F28"/>
      <c r="G28"/>
      <c r="H28"/>
      <c r="I28" s="333">
        <v>3433</v>
      </c>
      <c r="J28" s="333">
        <v>3433</v>
      </c>
      <c r="K28" s="333">
        <v>3433</v>
      </c>
      <c r="L28" s="146">
        <v>2018</v>
      </c>
      <c r="M28" s="146"/>
      <c r="N28" s="146" t="s">
        <v>179</v>
      </c>
    </row>
    <row r="29" spans="1:14" ht="15.75" x14ac:dyDescent="0.25">
      <c r="A29" s="146" t="s">
        <v>56</v>
      </c>
      <c r="B29" s="146"/>
      <c r="C29" s="335" t="s">
        <v>66</v>
      </c>
      <c r="D29" s="336">
        <f>SUM(D8:D24)</f>
        <v>115062</v>
      </c>
      <c r="E29" s="336">
        <f>SUM(E8:E24)</f>
        <v>115062</v>
      </c>
      <c r="F29" s="336">
        <f>SUM(F8:F26)</f>
        <v>119782</v>
      </c>
      <c r="G29" s="336">
        <f>SUM(G8:G26)</f>
        <v>120582</v>
      </c>
      <c r="H29" s="336">
        <f>SUM(H8:H28)</f>
        <v>123386</v>
      </c>
      <c r="I29" s="337">
        <f>SUM(I8:I28)</f>
        <v>126819</v>
      </c>
      <c r="J29" s="348">
        <f>+SUM(J8:J28)</f>
        <v>126819</v>
      </c>
      <c r="K29" s="348">
        <f>+SUM(K8:K28)</f>
        <v>126819</v>
      </c>
      <c r="L29" s="146"/>
      <c r="M29" s="146"/>
      <c r="N29" s="335" t="s">
        <v>66</v>
      </c>
    </row>
    <row r="30" spans="1:14" ht="15.75" x14ac:dyDescent="0.25">
      <c r="A30" s="146"/>
      <c r="B30" s="146"/>
      <c r="C30" s="335" t="s">
        <v>116</v>
      </c>
      <c r="D30"/>
      <c r="E30"/>
      <c r="F30"/>
      <c r="G30"/>
      <c r="H30"/>
      <c r="I30"/>
      <c r="J30" s="146"/>
      <c r="K30" s="146"/>
      <c r="L30" s="146"/>
      <c r="M30" s="146"/>
      <c r="N30" s="335" t="s">
        <v>116</v>
      </c>
    </row>
    <row r="31" spans="1:14" x14ac:dyDescent="0.2">
      <c r="A31" s="146"/>
      <c r="B31" s="146"/>
      <c r="C31" s="146" t="s">
        <v>67</v>
      </c>
      <c r="D31" s="159">
        <v>200</v>
      </c>
      <c r="E31" s="159">
        <v>200</v>
      </c>
      <c r="F31" s="159">
        <v>200</v>
      </c>
      <c r="G31" s="159">
        <v>200</v>
      </c>
      <c r="H31" s="159">
        <v>200</v>
      </c>
      <c r="I31" s="159">
        <v>200</v>
      </c>
      <c r="J31" s="159">
        <v>200</v>
      </c>
      <c r="K31" s="159">
        <v>200</v>
      </c>
      <c r="L31" s="146"/>
      <c r="M31" s="146"/>
      <c r="N31" s="146" t="s">
        <v>67</v>
      </c>
    </row>
    <row r="32" spans="1:14" ht="15.75" x14ac:dyDescent="0.25">
      <c r="A32" s="345"/>
      <c r="B32" s="345"/>
      <c r="C32" s="335" t="s">
        <v>117</v>
      </c>
      <c r="D32" s="159">
        <v>50188</v>
      </c>
      <c r="E32" s="159">
        <v>50188</v>
      </c>
      <c r="F32" s="159">
        <v>50188</v>
      </c>
      <c r="G32" s="159">
        <v>50188</v>
      </c>
      <c r="H32" s="159">
        <v>50188</v>
      </c>
      <c r="I32" s="159">
        <v>50188</v>
      </c>
      <c r="J32" s="159">
        <v>50188</v>
      </c>
      <c r="K32" s="159">
        <v>50188</v>
      </c>
      <c r="L32" s="345"/>
      <c r="M32" s="345"/>
      <c r="N32" s="335" t="s">
        <v>117</v>
      </c>
    </row>
    <row r="33" spans="1:18" ht="15.75" x14ac:dyDescent="0.25">
      <c r="A33" s="345"/>
      <c r="B33" s="345"/>
      <c r="C33" s="335" t="s">
        <v>69</v>
      </c>
      <c r="D33" s="338">
        <f>SUM(D29:D32)</f>
        <v>165450</v>
      </c>
      <c r="E33" s="338">
        <f t="shared" ref="E33:H33" si="0">SUM(E29:E32)</f>
        <v>165450</v>
      </c>
      <c r="F33" s="338">
        <f t="shared" si="0"/>
        <v>170170</v>
      </c>
      <c r="G33" s="339">
        <f t="shared" si="0"/>
        <v>170970</v>
      </c>
      <c r="H33" s="339">
        <f t="shared" si="0"/>
        <v>173774</v>
      </c>
      <c r="I33" s="340">
        <f>SUM(I29:I32)</f>
        <v>177207</v>
      </c>
      <c r="J33" s="349">
        <f>+SUM(J29:J32)</f>
        <v>177207</v>
      </c>
      <c r="K33" s="349">
        <f>+SUM(K29:K32)</f>
        <v>177207</v>
      </c>
      <c r="L33" s="345"/>
      <c r="M33" s="345"/>
      <c r="N33" s="335" t="s">
        <v>69</v>
      </c>
    </row>
    <row r="38" spans="1:18" x14ac:dyDescent="0.2">
      <c r="A38" s="345"/>
      <c r="B38" s="345"/>
      <c r="C38" s="345"/>
      <c r="D38" s="346"/>
      <c r="E38" s="346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</row>
  </sheetData>
  <phoneticPr fontId="0" type="noConversion"/>
  <pageMargins left="0.75" right="0.75" top="1" bottom="1" header="0.5" footer="0.5"/>
  <pageSetup paperSize="9" scale="70" orientation="landscape" horizontalDpi="4294967293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BR259"/>
  <sheetViews>
    <sheetView topLeftCell="A28" zoomScaleNormal="100" workbookViewId="0">
      <selection activeCell="K59" sqref="K59"/>
    </sheetView>
  </sheetViews>
  <sheetFormatPr defaultRowHeight="12.75" x14ac:dyDescent="0.2"/>
  <cols>
    <col min="1" max="13" width="9.140625" style="269"/>
    <col min="14" max="14" width="9.140625" style="13"/>
    <col min="15" max="70" width="9.140625" style="77"/>
    <col min="71" max="16384" width="9.140625" style="269"/>
  </cols>
  <sheetData>
    <row r="1" spans="1:44" x14ac:dyDescent="0.2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18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</row>
    <row r="2" spans="1:44" x14ac:dyDescent="0.2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18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</row>
    <row r="3" spans="1:44" x14ac:dyDescent="0.2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18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</row>
    <row r="4" spans="1:44" x14ac:dyDescent="0.2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18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</row>
    <row r="5" spans="1:44" x14ac:dyDescent="0.2">
      <c r="A5" s="271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18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</row>
    <row r="6" spans="1:44" x14ac:dyDescent="0.2">
      <c r="A6" s="271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18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</row>
    <row r="7" spans="1:44" x14ac:dyDescent="0.2">
      <c r="A7" s="271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18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</row>
    <row r="8" spans="1:44" x14ac:dyDescent="0.2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18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</row>
    <row r="9" spans="1:44" x14ac:dyDescent="0.2">
      <c r="A9" s="271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18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</row>
    <row r="10" spans="1:44" x14ac:dyDescent="0.2">
      <c r="A10" s="271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18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</row>
    <row r="11" spans="1:44" x14ac:dyDescent="0.2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18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</row>
    <row r="12" spans="1:44" x14ac:dyDescent="0.2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18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</row>
    <row r="13" spans="1:44" x14ac:dyDescent="0.2">
      <c r="A13" s="271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18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</row>
    <row r="14" spans="1:44" x14ac:dyDescent="0.2">
      <c r="A14" s="271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18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</row>
    <row r="15" spans="1:44" x14ac:dyDescent="0.2">
      <c r="A15" s="271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18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</row>
    <row r="16" spans="1:44" x14ac:dyDescent="0.2">
      <c r="A16" s="271"/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18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</row>
    <row r="17" spans="1:44" x14ac:dyDescent="0.2">
      <c r="A17" s="271"/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18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</row>
    <row r="18" spans="1:44" x14ac:dyDescent="0.2">
      <c r="A18" s="271"/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18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</row>
    <row r="19" spans="1:44" x14ac:dyDescent="0.2">
      <c r="A19" s="271"/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18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</row>
    <row r="20" spans="1:44" x14ac:dyDescent="0.2">
      <c r="A20" s="271"/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18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</row>
    <row r="21" spans="1:44" x14ac:dyDescent="0.2">
      <c r="A21" s="271"/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18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</row>
    <row r="22" spans="1:44" x14ac:dyDescent="0.2">
      <c r="A22" s="271"/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18"/>
      <c r="O22" s="271"/>
      <c r="P22" s="271" t="s">
        <v>173</v>
      </c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</row>
    <row r="23" spans="1:44" x14ac:dyDescent="0.2">
      <c r="A23" s="271"/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18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</row>
    <row r="24" spans="1:44" x14ac:dyDescent="0.2">
      <c r="A24" s="271"/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18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</row>
    <row r="25" spans="1:44" x14ac:dyDescent="0.2">
      <c r="A25" s="271"/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18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</row>
    <row r="26" spans="1:44" x14ac:dyDescent="0.2">
      <c r="A26" s="271"/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18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</row>
    <row r="27" spans="1:44" x14ac:dyDescent="0.2">
      <c r="A27" s="271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18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</row>
    <row r="28" spans="1:44" x14ac:dyDescent="0.2">
      <c r="A28" s="271"/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18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</row>
    <row r="29" spans="1:44" x14ac:dyDescent="0.2">
      <c r="A29" s="271"/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18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</row>
    <row r="30" spans="1:44" x14ac:dyDescent="0.2">
      <c r="A30" s="271"/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18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</row>
    <row r="31" spans="1:44" x14ac:dyDescent="0.2">
      <c r="A31" s="271"/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18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</row>
    <row r="32" spans="1:44" x14ac:dyDescent="0.2">
      <c r="A32" s="271"/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18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</row>
    <row r="33" spans="1:70" x14ac:dyDescent="0.2">
      <c r="A33" s="271"/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18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</row>
    <row r="34" spans="1:70" x14ac:dyDescent="0.2">
      <c r="A34" s="271"/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18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</row>
    <row r="35" spans="1:70" x14ac:dyDescent="0.2">
      <c r="A35" s="271"/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18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</row>
    <row r="36" spans="1:70" x14ac:dyDescent="0.2">
      <c r="A36" s="272"/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165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</row>
    <row r="37" spans="1:70" x14ac:dyDescent="0.2">
      <c r="A37" s="272"/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165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</row>
    <row r="38" spans="1:70" x14ac:dyDescent="0.2">
      <c r="A38" s="272"/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165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</row>
    <row r="39" spans="1:70" ht="13.5" thickBot="1" x14ac:dyDescent="0.25">
      <c r="A39" s="272"/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165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</row>
    <row r="40" spans="1:70" s="18" customFormat="1" x14ac:dyDescent="0.2">
      <c r="A40" s="270"/>
      <c r="B40" s="163" t="s">
        <v>38</v>
      </c>
      <c r="C40" s="163" t="s">
        <v>39</v>
      </c>
      <c r="D40" s="163" t="s">
        <v>40</v>
      </c>
      <c r="E40" s="163" t="s">
        <v>41</v>
      </c>
      <c r="F40" s="163" t="s">
        <v>42</v>
      </c>
      <c r="G40" s="163" t="s">
        <v>43</v>
      </c>
      <c r="H40" s="163" t="s">
        <v>44</v>
      </c>
      <c r="I40" s="163" t="s">
        <v>45</v>
      </c>
      <c r="J40" s="163" t="s">
        <v>46</v>
      </c>
      <c r="K40" s="163" t="s">
        <v>47</v>
      </c>
      <c r="L40" s="163" t="s">
        <v>48</v>
      </c>
      <c r="M40" s="163" t="s">
        <v>49</v>
      </c>
      <c r="N40" s="256" t="s">
        <v>36</v>
      </c>
    </row>
    <row r="41" spans="1:70" s="34" customFormat="1" x14ac:dyDescent="0.2">
      <c r="A41" s="282" t="s">
        <v>104</v>
      </c>
      <c r="B41" s="16">
        <v>375</v>
      </c>
      <c r="C41" s="16">
        <v>523</v>
      </c>
      <c r="D41" s="16">
        <v>190</v>
      </c>
      <c r="E41" s="16">
        <v>161</v>
      </c>
      <c r="F41" s="16">
        <v>355</v>
      </c>
      <c r="G41" s="16">
        <v>205</v>
      </c>
      <c r="H41" s="16">
        <v>80</v>
      </c>
      <c r="I41" s="16">
        <v>48</v>
      </c>
      <c r="J41" s="16">
        <v>20</v>
      </c>
      <c r="K41" s="16">
        <v>0</v>
      </c>
      <c r="L41" s="16">
        <v>24</v>
      </c>
      <c r="M41" s="16">
        <v>52</v>
      </c>
      <c r="N41" s="280">
        <f t="shared" ref="N41:N46" si="0">SUM(B41:M41)</f>
        <v>2033</v>
      </c>
      <c r="O41" s="273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</row>
    <row r="42" spans="1:70" x14ac:dyDescent="0.2">
      <c r="A42" s="282" t="s">
        <v>120</v>
      </c>
      <c r="B42" s="16">
        <v>227</v>
      </c>
      <c r="C42" s="16">
        <v>467</v>
      </c>
      <c r="D42" s="16">
        <v>227</v>
      </c>
      <c r="E42" s="16">
        <v>197</v>
      </c>
      <c r="F42" s="16">
        <v>580</v>
      </c>
      <c r="G42" s="16">
        <v>264</v>
      </c>
      <c r="H42" s="16">
        <v>123</v>
      </c>
      <c r="I42" s="16">
        <v>45</v>
      </c>
      <c r="J42" s="16">
        <v>17</v>
      </c>
      <c r="K42" s="16">
        <v>25</v>
      </c>
      <c r="L42" s="16">
        <v>36</v>
      </c>
      <c r="M42" s="16">
        <v>29</v>
      </c>
      <c r="N42" s="280">
        <f t="shared" si="0"/>
        <v>2237</v>
      </c>
      <c r="O42" s="273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</row>
    <row r="43" spans="1:70" x14ac:dyDescent="0.2">
      <c r="A43" s="282" t="s">
        <v>121</v>
      </c>
      <c r="B43" s="16">
        <v>133</v>
      </c>
      <c r="C43" s="16">
        <v>246</v>
      </c>
      <c r="D43" s="16">
        <v>530</v>
      </c>
      <c r="E43" s="16">
        <v>259</v>
      </c>
      <c r="F43" s="16">
        <v>389</v>
      </c>
      <c r="G43" s="16">
        <v>304</v>
      </c>
      <c r="H43" s="16">
        <v>107</v>
      </c>
      <c r="I43" s="16">
        <v>32</v>
      </c>
      <c r="J43" s="16">
        <v>29</v>
      </c>
      <c r="K43" s="16">
        <v>30</v>
      </c>
      <c r="L43" s="16">
        <v>32</v>
      </c>
      <c r="M43" s="16">
        <v>110</v>
      </c>
      <c r="N43" s="280">
        <f t="shared" si="0"/>
        <v>2201</v>
      </c>
      <c r="O43" s="273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</row>
    <row r="44" spans="1:70" x14ac:dyDescent="0.2">
      <c r="A44" s="282" t="s">
        <v>144</v>
      </c>
      <c r="B44" s="16">
        <v>147</v>
      </c>
      <c r="C44" s="16">
        <v>196</v>
      </c>
      <c r="D44" s="16">
        <v>460</v>
      </c>
      <c r="E44" s="16">
        <v>291</v>
      </c>
      <c r="F44" s="16">
        <v>215</v>
      </c>
      <c r="G44" s="16">
        <v>258</v>
      </c>
      <c r="H44" s="16">
        <v>40</v>
      </c>
      <c r="I44" s="16">
        <v>230</v>
      </c>
      <c r="J44" s="16">
        <v>50</v>
      </c>
      <c r="K44" s="16">
        <v>0</v>
      </c>
      <c r="L44" s="16">
        <v>0</v>
      </c>
      <c r="M44" s="16">
        <v>71</v>
      </c>
      <c r="N44" s="281">
        <f t="shared" si="0"/>
        <v>1958</v>
      </c>
      <c r="O44" s="273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</row>
    <row r="45" spans="1:70" x14ac:dyDescent="0.2">
      <c r="A45" s="282" t="s">
        <v>145</v>
      </c>
      <c r="B45" s="16">
        <v>110</v>
      </c>
      <c r="C45" s="16">
        <v>300</v>
      </c>
      <c r="D45" s="16">
        <v>60</v>
      </c>
      <c r="E45" s="16">
        <v>570</v>
      </c>
      <c r="F45" s="16">
        <v>487</v>
      </c>
      <c r="G45" s="16">
        <v>259</v>
      </c>
      <c r="H45" s="16">
        <v>183</v>
      </c>
      <c r="I45" s="16">
        <v>0</v>
      </c>
      <c r="J45" s="16">
        <v>0</v>
      </c>
      <c r="K45" s="16">
        <v>161</v>
      </c>
      <c r="L45" s="16">
        <v>0</v>
      </c>
      <c r="M45" s="16">
        <v>114</v>
      </c>
      <c r="N45" s="281">
        <f t="shared" si="0"/>
        <v>2244</v>
      </c>
      <c r="O45" s="273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</row>
    <row r="46" spans="1:70" x14ac:dyDescent="0.2">
      <c r="A46" s="282" t="s">
        <v>146</v>
      </c>
      <c r="B46" s="16">
        <v>0</v>
      </c>
      <c r="C46" s="16">
        <v>190</v>
      </c>
      <c r="D46" s="16">
        <v>250</v>
      </c>
      <c r="E46" s="16">
        <v>560</v>
      </c>
      <c r="F46" s="16">
        <v>538</v>
      </c>
      <c r="G46" s="16">
        <v>120</v>
      </c>
      <c r="H46" s="16">
        <v>124</v>
      </c>
      <c r="I46" s="16">
        <v>110</v>
      </c>
      <c r="J46" s="16">
        <v>151</v>
      </c>
      <c r="K46" s="16">
        <v>0</v>
      </c>
      <c r="L46" s="16">
        <v>50</v>
      </c>
      <c r="M46" s="16">
        <v>80</v>
      </c>
      <c r="N46" s="281">
        <f t="shared" si="0"/>
        <v>2173</v>
      </c>
      <c r="O46" s="273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271"/>
      <c r="BL46" s="271"/>
      <c r="BM46" s="271"/>
      <c r="BN46" s="271"/>
      <c r="BO46" s="271"/>
      <c r="BP46" s="271"/>
      <c r="BQ46" s="271"/>
      <c r="BR46" s="271"/>
    </row>
    <row r="47" spans="1:70" x14ac:dyDescent="0.2">
      <c r="A47" s="282" t="s">
        <v>163</v>
      </c>
      <c r="B47" s="16">
        <v>502</v>
      </c>
      <c r="C47" s="16">
        <v>222</v>
      </c>
      <c r="D47" s="16">
        <v>621</v>
      </c>
      <c r="E47" s="16">
        <v>0</v>
      </c>
      <c r="F47" s="16">
        <v>304</v>
      </c>
      <c r="G47" s="16">
        <v>465</v>
      </c>
      <c r="H47" s="16">
        <v>162</v>
      </c>
      <c r="I47" s="16">
        <v>0</v>
      </c>
      <c r="J47" s="16">
        <v>162</v>
      </c>
      <c r="K47" s="16">
        <v>0</v>
      </c>
      <c r="L47" s="16">
        <v>30</v>
      </c>
      <c r="M47" s="16">
        <v>0</v>
      </c>
      <c r="N47" s="281">
        <f t="shared" ref="N47:N52" si="1">SUM(B47:M47)</f>
        <v>2468</v>
      </c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271"/>
      <c r="BE47" s="271"/>
      <c r="BF47" s="271"/>
      <c r="BG47" s="271"/>
      <c r="BH47" s="271"/>
      <c r="BI47" s="271"/>
      <c r="BJ47" s="271"/>
      <c r="BK47" s="271"/>
      <c r="BL47" s="271"/>
      <c r="BM47" s="271"/>
      <c r="BN47" s="271"/>
      <c r="BO47" s="271"/>
      <c r="BP47" s="271"/>
      <c r="BQ47" s="271"/>
      <c r="BR47" s="271"/>
    </row>
    <row r="48" spans="1:70" x14ac:dyDescent="0.2">
      <c r="A48" s="282" t="s">
        <v>164</v>
      </c>
      <c r="B48" s="288">
        <v>520</v>
      </c>
      <c r="C48" s="320">
        <v>246</v>
      </c>
      <c r="D48" s="320">
        <v>45</v>
      </c>
      <c r="E48" s="320">
        <v>420</v>
      </c>
      <c r="F48" s="320">
        <v>359</v>
      </c>
      <c r="G48" s="320">
        <v>156</v>
      </c>
      <c r="H48" s="320">
        <v>245</v>
      </c>
      <c r="I48" s="320">
        <v>40</v>
      </c>
      <c r="J48" s="320">
        <v>245</v>
      </c>
      <c r="K48" s="320">
        <v>75</v>
      </c>
      <c r="L48" s="288">
        <v>0</v>
      </c>
      <c r="M48" s="288">
        <v>0</v>
      </c>
      <c r="N48" s="281">
        <f t="shared" si="1"/>
        <v>2351</v>
      </c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  <c r="BK48" s="271"/>
      <c r="BL48" s="271"/>
      <c r="BM48" s="271"/>
      <c r="BN48" s="271"/>
      <c r="BO48" s="271"/>
      <c r="BP48" s="271"/>
      <c r="BQ48" s="271"/>
      <c r="BR48" s="271"/>
    </row>
    <row r="49" spans="1:70" x14ac:dyDescent="0.2">
      <c r="A49" s="282" t="s">
        <v>165</v>
      </c>
      <c r="B49" s="323">
        <v>778</v>
      </c>
      <c r="C49" s="323">
        <v>815</v>
      </c>
      <c r="D49" s="323">
        <v>88</v>
      </c>
      <c r="E49" s="323">
        <v>157</v>
      </c>
      <c r="F49" s="323">
        <v>260</v>
      </c>
      <c r="G49" s="323">
        <v>331</v>
      </c>
      <c r="H49" s="323">
        <v>420</v>
      </c>
      <c r="I49" s="323">
        <v>0</v>
      </c>
      <c r="J49" s="323">
        <v>150</v>
      </c>
      <c r="K49" s="323">
        <v>0</v>
      </c>
      <c r="L49" s="323">
        <v>0</v>
      </c>
      <c r="M49" s="323">
        <v>72</v>
      </c>
      <c r="N49" s="324">
        <f t="shared" si="1"/>
        <v>3071</v>
      </c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1"/>
      <c r="AZ49" s="271"/>
      <c r="BA49" s="271"/>
      <c r="BB49" s="271"/>
      <c r="BC49" s="271"/>
      <c r="BD49" s="271"/>
      <c r="BE49" s="271"/>
      <c r="BF49" s="271"/>
      <c r="BG49" s="271"/>
      <c r="BH49" s="271"/>
      <c r="BI49" s="271"/>
      <c r="BJ49" s="271"/>
      <c r="BK49" s="271"/>
      <c r="BL49" s="271"/>
      <c r="BM49" s="271"/>
      <c r="BN49" s="271"/>
      <c r="BO49" s="271"/>
      <c r="BP49" s="271"/>
      <c r="BQ49" s="271"/>
      <c r="BR49" s="271"/>
    </row>
    <row r="50" spans="1:70" x14ac:dyDescent="0.2">
      <c r="A50" s="282" t="s">
        <v>168</v>
      </c>
      <c r="B50" s="325"/>
      <c r="C50" s="325"/>
      <c r="D50" s="325"/>
      <c r="E50" s="325"/>
      <c r="F50" s="325"/>
      <c r="G50" s="325"/>
      <c r="H50" s="325"/>
      <c r="I50" s="325">
        <v>170</v>
      </c>
      <c r="J50" s="325"/>
      <c r="K50" s="325">
        <v>202</v>
      </c>
      <c r="L50" s="325"/>
      <c r="M50" s="325"/>
      <c r="N50" s="326">
        <f t="shared" si="1"/>
        <v>372</v>
      </c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1"/>
      <c r="BC50" s="271"/>
      <c r="BD50" s="271"/>
      <c r="BE50" s="271"/>
      <c r="BF50" s="271"/>
      <c r="BG50" s="271"/>
      <c r="BH50" s="271"/>
      <c r="BI50" s="271"/>
      <c r="BJ50" s="271"/>
      <c r="BK50" s="271"/>
      <c r="BL50" s="271"/>
      <c r="BM50" s="271"/>
      <c r="BN50" s="271"/>
      <c r="BO50" s="271"/>
      <c r="BP50" s="271"/>
      <c r="BQ50" s="271"/>
      <c r="BR50" s="271"/>
    </row>
    <row r="51" spans="1:70" x14ac:dyDescent="0.2">
      <c r="A51" s="282" t="s">
        <v>169</v>
      </c>
      <c r="B51" s="322"/>
      <c r="C51" s="322"/>
      <c r="D51" s="322">
        <v>70</v>
      </c>
      <c r="E51" s="322"/>
      <c r="F51" s="322">
        <v>155</v>
      </c>
      <c r="G51" s="322"/>
      <c r="H51" s="322"/>
      <c r="I51" s="322"/>
      <c r="J51" s="322">
        <v>285</v>
      </c>
      <c r="K51" s="322"/>
      <c r="L51" s="322"/>
      <c r="M51" s="322"/>
      <c r="N51" s="327">
        <f t="shared" si="1"/>
        <v>510</v>
      </c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271"/>
      <c r="BL51" s="271"/>
      <c r="BM51" s="271"/>
      <c r="BN51" s="271"/>
      <c r="BO51" s="271"/>
      <c r="BP51" s="271"/>
      <c r="BQ51" s="271"/>
      <c r="BR51" s="271"/>
    </row>
    <row r="52" spans="1:70" x14ac:dyDescent="0.2">
      <c r="A52" s="282" t="s">
        <v>170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281">
        <f t="shared" si="1"/>
        <v>0</v>
      </c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271"/>
      <c r="BD52" s="271"/>
      <c r="BE52" s="271"/>
      <c r="BF52" s="271"/>
      <c r="BG52" s="271"/>
      <c r="BH52" s="271"/>
      <c r="BI52" s="271"/>
      <c r="BJ52" s="271"/>
      <c r="BK52" s="271"/>
      <c r="BL52" s="271"/>
      <c r="BM52" s="271"/>
      <c r="BN52" s="271"/>
      <c r="BO52" s="271"/>
      <c r="BP52" s="271"/>
      <c r="BQ52" s="271"/>
      <c r="BR52" s="271"/>
    </row>
    <row r="53" spans="1:70" x14ac:dyDescent="0.2"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1"/>
      <c r="AW53" s="271"/>
      <c r="AX53" s="271"/>
      <c r="AY53" s="271"/>
      <c r="AZ53" s="271"/>
      <c r="BA53" s="271"/>
      <c r="BB53" s="271"/>
      <c r="BC53" s="271"/>
      <c r="BD53" s="271"/>
      <c r="BE53" s="271"/>
      <c r="BF53" s="271"/>
      <c r="BG53" s="271"/>
      <c r="BH53" s="271"/>
      <c r="BI53" s="271"/>
      <c r="BJ53" s="271"/>
      <c r="BK53" s="271"/>
      <c r="BL53" s="271"/>
      <c r="BM53" s="271"/>
      <c r="BN53" s="271"/>
      <c r="BO53" s="271"/>
      <c r="BP53" s="271"/>
      <c r="BQ53" s="271"/>
      <c r="BR53" s="271"/>
    </row>
    <row r="54" spans="1:70" x14ac:dyDescent="0.2"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71"/>
      <c r="AV54" s="271"/>
      <c r="AW54" s="271"/>
      <c r="AX54" s="271"/>
      <c r="AY54" s="271"/>
      <c r="AZ54" s="271"/>
      <c r="BA54" s="271"/>
      <c r="BB54" s="271"/>
      <c r="BC54" s="271"/>
      <c r="BD54" s="271"/>
      <c r="BE54" s="271"/>
      <c r="BF54" s="271"/>
      <c r="BG54" s="271"/>
      <c r="BH54" s="271"/>
      <c r="BI54" s="271"/>
      <c r="BJ54" s="271"/>
      <c r="BK54" s="271"/>
      <c r="BL54" s="271"/>
      <c r="BM54" s="271"/>
      <c r="BN54" s="271"/>
      <c r="BO54" s="271"/>
      <c r="BP54" s="271"/>
      <c r="BQ54" s="271"/>
      <c r="BR54" s="271"/>
    </row>
    <row r="55" spans="1:70" x14ac:dyDescent="0.2"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1"/>
      <c r="AW55" s="271"/>
      <c r="AX55" s="271"/>
      <c r="AY55" s="271"/>
      <c r="AZ55" s="271"/>
      <c r="BA55" s="271"/>
      <c r="BB55" s="271"/>
      <c r="BC55" s="271"/>
      <c r="BD55" s="271"/>
      <c r="BE55" s="271"/>
      <c r="BF55" s="271"/>
      <c r="BG55" s="271"/>
      <c r="BH55" s="271"/>
      <c r="BI55" s="271"/>
      <c r="BJ55" s="271"/>
      <c r="BK55" s="271"/>
      <c r="BL55" s="271"/>
      <c r="BM55" s="271"/>
      <c r="BN55" s="271"/>
      <c r="BO55" s="271"/>
      <c r="BP55" s="271"/>
      <c r="BQ55" s="271"/>
      <c r="BR55" s="271"/>
    </row>
    <row r="56" spans="1:70" x14ac:dyDescent="0.2"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1"/>
      <c r="AU56" s="271"/>
      <c r="AV56" s="271"/>
      <c r="AW56" s="271"/>
      <c r="AX56" s="271"/>
      <c r="AY56" s="271"/>
      <c r="AZ56" s="271"/>
      <c r="BA56" s="271"/>
      <c r="BB56" s="271"/>
      <c r="BC56" s="271"/>
      <c r="BD56" s="271"/>
      <c r="BE56" s="271"/>
      <c r="BF56" s="271"/>
      <c r="BG56" s="271"/>
      <c r="BH56" s="271"/>
      <c r="BI56" s="271"/>
      <c r="BJ56" s="271"/>
      <c r="BK56" s="271"/>
      <c r="BL56" s="271"/>
      <c r="BM56" s="271"/>
      <c r="BN56" s="271"/>
      <c r="BO56" s="271"/>
      <c r="BP56" s="271"/>
      <c r="BQ56" s="271"/>
      <c r="BR56" s="271"/>
    </row>
    <row r="57" spans="1:70" x14ac:dyDescent="0.2"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1"/>
      <c r="AT57" s="271"/>
      <c r="AU57" s="271"/>
      <c r="AV57" s="271"/>
      <c r="AW57" s="271"/>
      <c r="AX57" s="271"/>
      <c r="AY57" s="271"/>
      <c r="AZ57" s="271"/>
      <c r="BA57" s="271"/>
      <c r="BB57" s="271"/>
      <c r="BC57" s="271"/>
      <c r="BD57" s="271"/>
      <c r="BE57" s="271"/>
      <c r="BF57" s="271"/>
      <c r="BG57" s="271"/>
      <c r="BH57" s="271"/>
      <c r="BI57" s="271"/>
      <c r="BJ57" s="271"/>
      <c r="BK57" s="271"/>
      <c r="BL57" s="271"/>
      <c r="BM57" s="271"/>
      <c r="BN57" s="271"/>
      <c r="BO57" s="271"/>
      <c r="BP57" s="271"/>
      <c r="BQ57" s="271"/>
      <c r="BR57" s="271"/>
    </row>
    <row r="58" spans="1:70" x14ac:dyDescent="0.2"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1"/>
      <c r="AU58" s="271"/>
      <c r="AV58" s="271"/>
      <c r="AW58" s="271"/>
      <c r="AX58" s="271"/>
      <c r="AY58" s="271"/>
      <c r="AZ58" s="271"/>
      <c r="BA58" s="271"/>
      <c r="BB58" s="271"/>
      <c r="BC58" s="271"/>
      <c r="BD58" s="271"/>
      <c r="BE58" s="271"/>
      <c r="BF58" s="271"/>
      <c r="BG58" s="271"/>
      <c r="BH58" s="271"/>
      <c r="BI58" s="271"/>
      <c r="BJ58" s="271"/>
      <c r="BK58" s="271"/>
      <c r="BL58" s="271"/>
      <c r="BM58" s="271"/>
      <c r="BN58" s="271"/>
      <c r="BO58" s="271"/>
      <c r="BP58" s="271"/>
      <c r="BQ58" s="271"/>
      <c r="BR58" s="271"/>
    </row>
    <row r="59" spans="1:70" x14ac:dyDescent="0.2"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1"/>
      <c r="AP59" s="271"/>
      <c r="AQ59" s="271"/>
      <c r="AR59" s="271"/>
      <c r="AS59" s="271"/>
      <c r="AT59" s="271"/>
      <c r="AU59" s="271"/>
      <c r="AV59" s="271"/>
      <c r="AW59" s="271"/>
      <c r="AX59" s="271"/>
      <c r="AY59" s="271"/>
      <c r="AZ59" s="271"/>
      <c r="BA59" s="271"/>
      <c r="BB59" s="271"/>
      <c r="BC59" s="271"/>
      <c r="BD59" s="271"/>
      <c r="BE59" s="271"/>
      <c r="BF59" s="271"/>
      <c r="BG59" s="271"/>
      <c r="BH59" s="271"/>
      <c r="BI59" s="271"/>
      <c r="BJ59" s="271"/>
      <c r="BK59" s="271"/>
      <c r="BL59" s="271"/>
      <c r="BM59" s="271"/>
      <c r="BN59" s="271"/>
      <c r="BO59" s="271"/>
      <c r="BP59" s="271"/>
      <c r="BQ59" s="271"/>
      <c r="BR59" s="271"/>
    </row>
    <row r="60" spans="1:70" x14ac:dyDescent="0.2"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1"/>
      <c r="AP60" s="271"/>
      <c r="AQ60" s="271"/>
      <c r="AR60" s="271"/>
      <c r="AS60" s="271"/>
      <c r="AT60" s="271"/>
      <c r="AU60" s="271"/>
      <c r="AV60" s="271"/>
      <c r="AW60" s="271"/>
      <c r="AX60" s="271"/>
      <c r="AY60" s="271"/>
      <c r="AZ60" s="271"/>
      <c r="BA60" s="271"/>
      <c r="BB60" s="271"/>
      <c r="BC60" s="271"/>
      <c r="BD60" s="271"/>
      <c r="BE60" s="271"/>
      <c r="BF60" s="271"/>
      <c r="BG60" s="271"/>
      <c r="BH60" s="271"/>
      <c r="BI60" s="271"/>
      <c r="BJ60" s="271"/>
      <c r="BK60" s="271"/>
      <c r="BL60" s="271"/>
      <c r="BM60" s="271"/>
      <c r="BN60" s="271"/>
      <c r="BO60" s="271"/>
      <c r="BP60" s="271"/>
      <c r="BQ60" s="271"/>
      <c r="BR60" s="271"/>
    </row>
    <row r="61" spans="1:70" x14ac:dyDescent="0.2"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1"/>
      <c r="AI61" s="271"/>
      <c r="AJ61" s="271"/>
      <c r="AK61" s="271"/>
      <c r="AL61" s="271"/>
      <c r="AM61" s="271"/>
      <c r="AN61" s="271"/>
      <c r="AO61" s="271"/>
      <c r="AP61" s="271"/>
      <c r="AQ61" s="271"/>
      <c r="AR61" s="271"/>
      <c r="AS61" s="271"/>
      <c r="AT61" s="271"/>
      <c r="AU61" s="271"/>
      <c r="AV61" s="271"/>
      <c r="AW61" s="271"/>
      <c r="AX61" s="271"/>
      <c r="AY61" s="271"/>
      <c r="AZ61" s="271"/>
      <c r="BA61" s="271"/>
      <c r="BB61" s="271"/>
      <c r="BC61" s="271"/>
      <c r="BD61" s="271"/>
      <c r="BE61" s="271"/>
      <c r="BF61" s="271"/>
      <c r="BG61" s="271"/>
      <c r="BH61" s="271"/>
      <c r="BI61" s="271"/>
      <c r="BJ61" s="271"/>
      <c r="BK61" s="271"/>
      <c r="BL61" s="271"/>
      <c r="BM61" s="271"/>
      <c r="BN61" s="271"/>
      <c r="BO61" s="271"/>
      <c r="BP61" s="271"/>
      <c r="BQ61" s="271"/>
      <c r="BR61" s="271"/>
    </row>
    <row r="62" spans="1:70" x14ac:dyDescent="0.2"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71"/>
      <c r="AH62" s="271"/>
      <c r="AI62" s="271"/>
      <c r="AJ62" s="271"/>
      <c r="AK62" s="271"/>
      <c r="AL62" s="271"/>
      <c r="AM62" s="271"/>
      <c r="AN62" s="271"/>
      <c r="AO62" s="271"/>
      <c r="AP62" s="271"/>
      <c r="AQ62" s="271"/>
      <c r="AR62" s="271"/>
      <c r="AS62" s="271"/>
      <c r="AT62" s="271"/>
      <c r="AU62" s="271"/>
      <c r="AV62" s="271"/>
      <c r="AW62" s="271"/>
      <c r="AX62" s="271"/>
      <c r="AY62" s="271"/>
      <c r="AZ62" s="271"/>
      <c r="BA62" s="271"/>
      <c r="BB62" s="271"/>
      <c r="BC62" s="271"/>
      <c r="BD62" s="271"/>
      <c r="BE62" s="271"/>
      <c r="BF62" s="271"/>
      <c r="BG62" s="271"/>
      <c r="BH62" s="271"/>
      <c r="BI62" s="271"/>
      <c r="BJ62" s="271"/>
      <c r="BK62" s="271"/>
      <c r="BL62" s="271"/>
      <c r="BM62" s="271"/>
      <c r="BN62" s="271"/>
      <c r="BO62" s="271"/>
      <c r="BP62" s="271"/>
      <c r="BQ62" s="271"/>
      <c r="BR62" s="271"/>
    </row>
    <row r="63" spans="1:70" x14ac:dyDescent="0.2"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271"/>
      <c r="AU63" s="271"/>
      <c r="AV63" s="271"/>
      <c r="AW63" s="271"/>
      <c r="AX63" s="271"/>
      <c r="AY63" s="271"/>
      <c r="AZ63" s="271"/>
      <c r="BA63" s="271"/>
      <c r="BB63" s="271"/>
      <c r="BC63" s="271"/>
      <c r="BD63" s="271"/>
      <c r="BE63" s="271"/>
      <c r="BF63" s="271"/>
      <c r="BG63" s="271"/>
      <c r="BH63" s="271"/>
      <c r="BI63" s="271"/>
      <c r="BJ63" s="271"/>
      <c r="BK63" s="271"/>
      <c r="BL63" s="271"/>
      <c r="BM63" s="271"/>
      <c r="BN63" s="271"/>
      <c r="BO63" s="271"/>
      <c r="BP63" s="271"/>
      <c r="BQ63" s="271"/>
      <c r="BR63" s="271"/>
    </row>
    <row r="64" spans="1:70" x14ac:dyDescent="0.2"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1"/>
      <c r="AG64" s="271"/>
      <c r="AH64" s="271"/>
      <c r="AI64" s="271"/>
      <c r="AJ64" s="271"/>
      <c r="AK64" s="271"/>
      <c r="AL64" s="271"/>
      <c r="AM64" s="271"/>
      <c r="AN64" s="271"/>
      <c r="AO64" s="271"/>
      <c r="AP64" s="271"/>
      <c r="AQ64" s="271"/>
      <c r="AR64" s="271"/>
      <c r="AS64" s="271"/>
      <c r="AT64" s="271"/>
      <c r="AU64" s="271"/>
      <c r="AV64" s="271"/>
      <c r="AW64" s="271"/>
      <c r="AX64" s="271"/>
      <c r="AY64" s="271"/>
      <c r="AZ64" s="271"/>
      <c r="BA64" s="271"/>
      <c r="BB64" s="271"/>
      <c r="BC64" s="271"/>
      <c r="BD64" s="271"/>
      <c r="BE64" s="271"/>
      <c r="BF64" s="271"/>
      <c r="BG64" s="271"/>
      <c r="BH64" s="271"/>
      <c r="BI64" s="271"/>
      <c r="BJ64" s="271"/>
      <c r="BK64" s="271"/>
      <c r="BL64" s="271"/>
      <c r="BM64" s="271"/>
      <c r="BN64" s="271"/>
      <c r="BO64" s="271"/>
      <c r="BP64" s="271"/>
      <c r="BQ64" s="271"/>
      <c r="BR64" s="271"/>
    </row>
    <row r="65" spans="15:70" x14ac:dyDescent="0.2"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271"/>
      <c r="AO65" s="271"/>
      <c r="AP65" s="271"/>
      <c r="AQ65" s="271"/>
      <c r="AR65" s="271"/>
      <c r="AS65" s="271"/>
      <c r="AT65" s="271"/>
      <c r="AU65" s="271"/>
      <c r="AV65" s="271"/>
      <c r="AW65" s="271"/>
      <c r="AX65" s="271"/>
      <c r="AY65" s="271"/>
      <c r="AZ65" s="271"/>
      <c r="BA65" s="271"/>
      <c r="BB65" s="271"/>
      <c r="BC65" s="271"/>
      <c r="BD65" s="271"/>
      <c r="BE65" s="271"/>
      <c r="BF65" s="271"/>
      <c r="BG65" s="271"/>
      <c r="BH65" s="271"/>
      <c r="BI65" s="271"/>
      <c r="BJ65" s="271"/>
      <c r="BK65" s="271"/>
      <c r="BL65" s="271"/>
      <c r="BM65" s="271"/>
      <c r="BN65" s="271"/>
      <c r="BO65" s="271"/>
      <c r="BP65" s="271"/>
      <c r="BQ65" s="271"/>
      <c r="BR65" s="271"/>
    </row>
    <row r="66" spans="15:70" x14ac:dyDescent="0.2"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1"/>
      <c r="AJ66" s="271"/>
      <c r="AK66" s="271"/>
      <c r="AL66" s="271"/>
      <c r="AM66" s="271"/>
      <c r="AN66" s="271"/>
      <c r="AO66" s="271"/>
      <c r="AP66" s="271"/>
      <c r="AQ66" s="271"/>
      <c r="AR66" s="271"/>
      <c r="AS66" s="271"/>
      <c r="AT66" s="271"/>
      <c r="AU66" s="271"/>
      <c r="AV66" s="271"/>
      <c r="AW66" s="271"/>
      <c r="AX66" s="271"/>
      <c r="AY66" s="271"/>
      <c r="AZ66" s="271"/>
      <c r="BA66" s="271"/>
      <c r="BB66" s="271"/>
      <c r="BC66" s="271"/>
      <c r="BD66" s="271"/>
      <c r="BE66" s="271"/>
      <c r="BF66" s="271"/>
      <c r="BG66" s="271"/>
      <c r="BH66" s="271"/>
      <c r="BI66" s="271"/>
      <c r="BJ66" s="271"/>
      <c r="BK66" s="271"/>
      <c r="BL66" s="271"/>
      <c r="BM66" s="271"/>
      <c r="BN66" s="271"/>
      <c r="BO66" s="271"/>
      <c r="BP66" s="271"/>
      <c r="BQ66" s="271"/>
      <c r="BR66" s="271"/>
    </row>
    <row r="67" spans="15:70" x14ac:dyDescent="0.2"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/>
      <c r="AU67" s="271"/>
      <c r="AV67" s="271"/>
      <c r="AW67" s="271"/>
      <c r="AX67" s="271"/>
      <c r="AY67" s="271"/>
      <c r="AZ67" s="271"/>
      <c r="BA67" s="271"/>
      <c r="BB67" s="271"/>
      <c r="BC67" s="271"/>
      <c r="BD67" s="271"/>
      <c r="BE67" s="271"/>
      <c r="BF67" s="271"/>
      <c r="BG67" s="271"/>
      <c r="BH67" s="271"/>
      <c r="BI67" s="271"/>
      <c r="BJ67" s="271"/>
      <c r="BK67" s="271"/>
      <c r="BL67" s="271"/>
      <c r="BM67" s="271"/>
      <c r="BN67" s="271"/>
      <c r="BO67" s="271"/>
      <c r="BP67" s="271"/>
      <c r="BQ67" s="271"/>
      <c r="BR67" s="271"/>
    </row>
    <row r="68" spans="15:70" x14ac:dyDescent="0.2"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  <c r="AF68" s="271"/>
      <c r="AG68" s="271"/>
      <c r="AH68" s="271"/>
      <c r="AI68" s="271"/>
      <c r="AJ68" s="271"/>
      <c r="AK68" s="271"/>
      <c r="AL68" s="271"/>
      <c r="AM68" s="271"/>
      <c r="AN68" s="271"/>
      <c r="AO68" s="271"/>
      <c r="AP68" s="271"/>
      <c r="AQ68" s="271"/>
      <c r="AR68" s="271"/>
      <c r="AS68" s="271"/>
      <c r="AT68" s="271"/>
      <c r="AU68" s="271"/>
      <c r="AV68" s="271"/>
      <c r="AW68" s="271"/>
      <c r="AX68" s="271"/>
      <c r="AY68" s="271"/>
      <c r="AZ68" s="271"/>
      <c r="BA68" s="271"/>
      <c r="BB68" s="271"/>
      <c r="BC68" s="271"/>
      <c r="BD68" s="271"/>
      <c r="BE68" s="271"/>
      <c r="BF68" s="271"/>
      <c r="BG68" s="271"/>
      <c r="BH68" s="271"/>
      <c r="BI68" s="271"/>
      <c r="BJ68" s="271"/>
      <c r="BK68" s="271"/>
      <c r="BL68" s="271"/>
      <c r="BM68" s="271"/>
      <c r="BN68" s="271"/>
      <c r="BO68" s="271"/>
      <c r="BP68" s="271"/>
      <c r="BQ68" s="271"/>
      <c r="BR68" s="271"/>
    </row>
    <row r="69" spans="15:70" x14ac:dyDescent="0.2"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271"/>
      <c r="AG69" s="271"/>
      <c r="AH69" s="271"/>
      <c r="AI69" s="271"/>
      <c r="AJ69" s="271"/>
      <c r="AK69" s="271"/>
      <c r="AL69" s="271"/>
      <c r="AM69" s="271"/>
      <c r="AN69" s="271"/>
      <c r="AO69" s="271"/>
      <c r="AP69" s="271"/>
      <c r="AQ69" s="271"/>
      <c r="AR69" s="271"/>
      <c r="AS69" s="271"/>
      <c r="AT69" s="271"/>
      <c r="AU69" s="271"/>
      <c r="AV69" s="271"/>
      <c r="AW69" s="271"/>
      <c r="AX69" s="271"/>
      <c r="AY69" s="271"/>
      <c r="AZ69" s="271"/>
      <c r="BA69" s="271"/>
      <c r="BB69" s="271"/>
      <c r="BC69" s="271"/>
      <c r="BD69" s="271"/>
      <c r="BE69" s="271"/>
      <c r="BF69" s="271"/>
      <c r="BG69" s="271"/>
      <c r="BH69" s="271"/>
      <c r="BI69" s="271"/>
      <c r="BJ69" s="271"/>
      <c r="BK69" s="271"/>
      <c r="BL69" s="271"/>
      <c r="BM69" s="271"/>
      <c r="BN69" s="271"/>
      <c r="BO69" s="271"/>
      <c r="BP69" s="271"/>
      <c r="BQ69" s="271"/>
      <c r="BR69" s="271"/>
    </row>
    <row r="70" spans="15:70" x14ac:dyDescent="0.2"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1"/>
      <c r="Z70" s="271"/>
      <c r="AA70" s="271"/>
      <c r="AB70" s="271"/>
      <c r="AC70" s="271"/>
      <c r="AD70" s="271"/>
      <c r="AE70" s="271"/>
      <c r="AF70" s="271"/>
      <c r="AG70" s="271"/>
      <c r="AH70" s="271"/>
      <c r="AI70" s="271"/>
      <c r="AJ70" s="271"/>
      <c r="AK70" s="271"/>
      <c r="AL70" s="271"/>
      <c r="AM70" s="271"/>
      <c r="AN70" s="271"/>
      <c r="AO70" s="271"/>
      <c r="AP70" s="271"/>
      <c r="AQ70" s="271"/>
      <c r="AR70" s="271"/>
      <c r="AS70" s="271"/>
      <c r="AT70" s="271"/>
      <c r="AU70" s="271"/>
      <c r="AV70" s="271"/>
      <c r="AW70" s="271"/>
      <c r="AX70" s="271"/>
      <c r="AY70" s="271"/>
      <c r="AZ70" s="271"/>
      <c r="BA70" s="271"/>
      <c r="BB70" s="271"/>
      <c r="BC70" s="271"/>
      <c r="BD70" s="271"/>
      <c r="BE70" s="271"/>
      <c r="BF70" s="271"/>
      <c r="BG70" s="271"/>
      <c r="BH70" s="271"/>
      <c r="BI70" s="271"/>
      <c r="BJ70" s="271"/>
      <c r="BK70" s="271"/>
      <c r="BL70" s="271"/>
      <c r="BM70" s="271"/>
      <c r="BN70" s="271"/>
      <c r="BO70" s="271"/>
      <c r="BP70" s="271"/>
      <c r="BQ70" s="271"/>
      <c r="BR70" s="271"/>
    </row>
    <row r="71" spans="15:70" x14ac:dyDescent="0.2"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1"/>
      <c r="AA71" s="271"/>
      <c r="AB71" s="271"/>
      <c r="AC71" s="271"/>
      <c r="AD71" s="271"/>
      <c r="AE71" s="271"/>
      <c r="AF71" s="271"/>
      <c r="AG71" s="271"/>
      <c r="AH71" s="271"/>
      <c r="AI71" s="271"/>
      <c r="AJ71" s="271"/>
      <c r="AK71" s="271"/>
      <c r="AL71" s="271"/>
      <c r="AM71" s="271"/>
      <c r="AN71" s="271"/>
      <c r="AO71" s="271"/>
      <c r="AP71" s="271"/>
      <c r="AQ71" s="271"/>
      <c r="AR71" s="271"/>
      <c r="AS71" s="271"/>
      <c r="AT71" s="271"/>
      <c r="AU71" s="271"/>
      <c r="AV71" s="271"/>
      <c r="AW71" s="271"/>
      <c r="AX71" s="271"/>
      <c r="AY71" s="271"/>
      <c r="AZ71" s="271"/>
      <c r="BA71" s="271"/>
      <c r="BB71" s="271"/>
      <c r="BC71" s="271"/>
      <c r="BD71" s="271"/>
      <c r="BE71" s="271"/>
      <c r="BF71" s="271"/>
      <c r="BG71" s="271"/>
      <c r="BH71" s="271"/>
      <c r="BI71" s="271"/>
      <c r="BJ71" s="271"/>
      <c r="BK71" s="271"/>
      <c r="BL71" s="271"/>
      <c r="BM71" s="271"/>
      <c r="BN71" s="271"/>
      <c r="BO71" s="271"/>
      <c r="BP71" s="271"/>
      <c r="BQ71" s="271"/>
      <c r="BR71" s="271"/>
    </row>
    <row r="72" spans="15:70" x14ac:dyDescent="0.2"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1"/>
      <c r="AF72" s="271"/>
      <c r="AG72" s="271"/>
      <c r="AH72" s="271"/>
      <c r="AI72" s="271"/>
      <c r="AJ72" s="271"/>
      <c r="AK72" s="271"/>
      <c r="AL72" s="271"/>
      <c r="AM72" s="271"/>
      <c r="AN72" s="271"/>
      <c r="AO72" s="271"/>
      <c r="AP72" s="271"/>
      <c r="AQ72" s="271"/>
      <c r="AR72" s="271"/>
      <c r="AS72" s="271"/>
      <c r="AT72" s="271"/>
      <c r="AU72" s="271"/>
      <c r="AV72" s="271"/>
      <c r="AW72" s="271"/>
      <c r="AX72" s="271"/>
      <c r="AY72" s="271"/>
      <c r="AZ72" s="271"/>
      <c r="BA72" s="271"/>
      <c r="BB72" s="271"/>
      <c r="BC72" s="271"/>
      <c r="BD72" s="271"/>
      <c r="BE72" s="271"/>
      <c r="BF72" s="271"/>
      <c r="BG72" s="271"/>
      <c r="BH72" s="271"/>
      <c r="BI72" s="271"/>
      <c r="BJ72" s="271"/>
      <c r="BK72" s="271"/>
      <c r="BL72" s="271"/>
      <c r="BM72" s="271"/>
      <c r="BN72" s="271"/>
      <c r="BO72" s="271"/>
      <c r="BP72" s="271"/>
      <c r="BQ72" s="271"/>
      <c r="BR72" s="271"/>
    </row>
    <row r="73" spans="15:70" x14ac:dyDescent="0.2">
      <c r="O73" s="271"/>
      <c r="P73" s="271"/>
      <c r="Q73" s="271"/>
      <c r="R73" s="271"/>
      <c r="S73" s="271"/>
      <c r="T73" s="271"/>
      <c r="U73" s="271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1"/>
      <c r="BC73" s="271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271"/>
      <c r="BO73" s="271"/>
      <c r="BP73" s="271"/>
      <c r="BQ73" s="271"/>
      <c r="BR73" s="271"/>
    </row>
    <row r="74" spans="15:70" x14ac:dyDescent="0.2"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</row>
    <row r="75" spans="15:70" x14ac:dyDescent="0.2"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271"/>
      <c r="Z75" s="271"/>
      <c r="AA75" s="271"/>
      <c r="AB75" s="271"/>
      <c r="AC75" s="271"/>
      <c r="AD75" s="271"/>
      <c r="AE75" s="271"/>
      <c r="AF75" s="271"/>
      <c r="AG75" s="271"/>
      <c r="AH75" s="271"/>
      <c r="AI75" s="271"/>
      <c r="AJ75" s="271"/>
      <c r="AK75" s="271"/>
      <c r="AL75" s="271"/>
      <c r="AM75" s="271"/>
      <c r="AN75" s="271"/>
      <c r="AO75" s="271"/>
      <c r="AP75" s="271"/>
      <c r="AQ75" s="271"/>
      <c r="AR75" s="271"/>
      <c r="AS75" s="271"/>
      <c r="AT75" s="271"/>
      <c r="AU75" s="271"/>
      <c r="AV75" s="271"/>
      <c r="AW75" s="271"/>
      <c r="AX75" s="271"/>
      <c r="AY75" s="271"/>
      <c r="AZ75" s="271"/>
      <c r="BA75" s="271"/>
      <c r="BB75" s="271"/>
      <c r="BC75" s="271"/>
      <c r="BD75" s="271"/>
      <c r="BE75" s="271"/>
      <c r="BF75" s="271"/>
      <c r="BG75" s="271"/>
      <c r="BH75" s="271"/>
      <c r="BI75" s="271"/>
      <c r="BJ75" s="271"/>
      <c r="BK75" s="271"/>
      <c r="BL75" s="271"/>
      <c r="BM75" s="271"/>
      <c r="BN75" s="271"/>
      <c r="BO75" s="271"/>
      <c r="BP75" s="271"/>
      <c r="BQ75" s="271"/>
      <c r="BR75" s="271"/>
    </row>
    <row r="76" spans="15:70" x14ac:dyDescent="0.2"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1"/>
      <c r="Z76" s="271"/>
      <c r="AA76" s="271"/>
      <c r="AB76" s="271"/>
      <c r="AC76" s="271"/>
      <c r="AD76" s="271"/>
      <c r="AE76" s="271"/>
      <c r="AF76" s="271"/>
      <c r="AG76" s="271"/>
      <c r="AH76" s="271"/>
      <c r="AI76" s="271"/>
      <c r="AJ76" s="271"/>
      <c r="AK76" s="271"/>
      <c r="AL76" s="271"/>
      <c r="AM76" s="271"/>
      <c r="AN76" s="271"/>
      <c r="AO76" s="271"/>
      <c r="AP76" s="271"/>
      <c r="AQ76" s="271"/>
      <c r="AR76" s="271"/>
      <c r="AS76" s="271"/>
      <c r="AT76" s="271"/>
      <c r="AU76" s="271"/>
      <c r="AV76" s="271"/>
      <c r="AW76" s="271"/>
      <c r="AX76" s="271"/>
      <c r="AY76" s="271"/>
      <c r="AZ76" s="271"/>
      <c r="BA76" s="271"/>
      <c r="BB76" s="271"/>
      <c r="BC76" s="271"/>
      <c r="BD76" s="271"/>
      <c r="BE76" s="271"/>
      <c r="BF76" s="271"/>
      <c r="BG76" s="271"/>
      <c r="BH76" s="271"/>
      <c r="BI76" s="271"/>
      <c r="BJ76" s="271"/>
      <c r="BK76" s="271"/>
      <c r="BL76" s="271"/>
      <c r="BM76" s="271"/>
      <c r="BN76" s="271"/>
      <c r="BO76" s="271"/>
      <c r="BP76" s="271"/>
      <c r="BQ76" s="271"/>
      <c r="BR76" s="271"/>
    </row>
    <row r="77" spans="15:70" x14ac:dyDescent="0.2"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271"/>
      <c r="AE77" s="271"/>
      <c r="AF77" s="271"/>
      <c r="AG77" s="271"/>
      <c r="AH77" s="271"/>
      <c r="AI77" s="271"/>
      <c r="AJ77" s="271"/>
      <c r="AK77" s="271"/>
      <c r="AL77" s="271"/>
      <c r="AM77" s="271"/>
      <c r="AN77" s="271"/>
      <c r="AO77" s="271"/>
      <c r="AP77" s="271"/>
      <c r="AQ77" s="271"/>
      <c r="AR77" s="271"/>
      <c r="AS77" s="271"/>
      <c r="AT77" s="271"/>
      <c r="AU77" s="271"/>
      <c r="AV77" s="271"/>
      <c r="AW77" s="271"/>
      <c r="AX77" s="271"/>
      <c r="AY77" s="271"/>
      <c r="AZ77" s="271"/>
      <c r="BA77" s="271"/>
      <c r="BB77" s="271"/>
      <c r="BC77" s="271"/>
      <c r="BD77" s="271"/>
      <c r="BE77" s="271"/>
      <c r="BF77" s="271"/>
      <c r="BG77" s="271"/>
      <c r="BH77" s="271"/>
      <c r="BI77" s="271"/>
      <c r="BJ77" s="271"/>
      <c r="BK77" s="271"/>
      <c r="BL77" s="271"/>
      <c r="BM77" s="271"/>
      <c r="BN77" s="271"/>
      <c r="BO77" s="271"/>
      <c r="BP77" s="271"/>
      <c r="BQ77" s="271"/>
      <c r="BR77" s="271"/>
    </row>
    <row r="78" spans="15:70" x14ac:dyDescent="0.2"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1"/>
      <c r="AE78" s="271"/>
      <c r="AF78" s="271"/>
      <c r="AG78" s="271"/>
      <c r="AH78" s="271"/>
      <c r="AI78" s="271"/>
      <c r="AJ78" s="271"/>
      <c r="AK78" s="271"/>
      <c r="AL78" s="271"/>
      <c r="AM78" s="271"/>
      <c r="AN78" s="271"/>
      <c r="AO78" s="271"/>
      <c r="AP78" s="271"/>
      <c r="AQ78" s="271"/>
      <c r="AR78" s="271"/>
      <c r="AS78" s="271"/>
      <c r="AT78" s="271"/>
      <c r="AU78" s="271"/>
      <c r="AV78" s="271"/>
      <c r="AW78" s="271"/>
      <c r="AX78" s="271"/>
      <c r="AY78" s="271"/>
      <c r="AZ78" s="271"/>
      <c r="BA78" s="271"/>
      <c r="BB78" s="271"/>
      <c r="BC78" s="271"/>
      <c r="BD78" s="271"/>
      <c r="BE78" s="271"/>
      <c r="BF78" s="271"/>
      <c r="BG78" s="271"/>
      <c r="BH78" s="271"/>
      <c r="BI78" s="271"/>
      <c r="BJ78" s="271"/>
      <c r="BK78" s="271"/>
      <c r="BL78" s="271"/>
      <c r="BM78" s="271"/>
      <c r="BN78" s="271"/>
      <c r="BO78" s="271"/>
      <c r="BP78" s="271"/>
      <c r="BQ78" s="271"/>
      <c r="BR78" s="271"/>
    </row>
    <row r="79" spans="15:70" x14ac:dyDescent="0.2"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1"/>
      <c r="AA79" s="271"/>
      <c r="AB79" s="271"/>
      <c r="AC79" s="271"/>
      <c r="AD79" s="271"/>
      <c r="AE79" s="271"/>
      <c r="AF79" s="271"/>
      <c r="AG79" s="271"/>
      <c r="AH79" s="271"/>
      <c r="AI79" s="271"/>
      <c r="AJ79" s="271"/>
      <c r="AK79" s="271"/>
      <c r="AL79" s="271"/>
      <c r="AM79" s="271"/>
      <c r="AN79" s="271"/>
      <c r="AO79" s="271"/>
      <c r="AP79" s="271"/>
      <c r="AQ79" s="271"/>
      <c r="AR79" s="271"/>
      <c r="AS79" s="271"/>
      <c r="AT79" s="271"/>
      <c r="AU79" s="271"/>
      <c r="AV79" s="271"/>
      <c r="AW79" s="271"/>
      <c r="AX79" s="271"/>
      <c r="AY79" s="271"/>
      <c r="AZ79" s="271"/>
      <c r="BA79" s="271"/>
      <c r="BB79" s="271"/>
      <c r="BC79" s="271"/>
      <c r="BD79" s="271"/>
      <c r="BE79" s="271"/>
      <c r="BF79" s="271"/>
      <c r="BG79" s="271"/>
      <c r="BH79" s="271"/>
      <c r="BI79" s="271"/>
      <c r="BJ79" s="271"/>
      <c r="BK79" s="271"/>
      <c r="BL79" s="271"/>
      <c r="BM79" s="271"/>
      <c r="BN79" s="271"/>
      <c r="BO79" s="271"/>
      <c r="BP79" s="271"/>
      <c r="BQ79" s="271"/>
      <c r="BR79" s="271"/>
    </row>
    <row r="80" spans="15:70" x14ac:dyDescent="0.2">
      <c r="O80" s="271"/>
      <c r="P80" s="271"/>
      <c r="Q80" s="271"/>
      <c r="R80" s="271"/>
      <c r="S80" s="271"/>
      <c r="T80" s="271"/>
      <c r="U80" s="271"/>
      <c r="V80" s="271"/>
      <c r="W80" s="271"/>
      <c r="X80" s="271"/>
      <c r="Y80" s="271"/>
      <c r="Z80" s="271"/>
      <c r="AA80" s="271"/>
      <c r="AB80" s="271"/>
      <c r="AC80" s="271"/>
      <c r="AD80" s="271"/>
      <c r="AE80" s="271"/>
      <c r="AF80" s="271"/>
      <c r="AG80" s="271"/>
      <c r="AH80" s="271"/>
      <c r="AI80" s="271"/>
      <c r="AJ80" s="271"/>
      <c r="AK80" s="271"/>
      <c r="AL80" s="271"/>
      <c r="AM80" s="271"/>
      <c r="AN80" s="271"/>
      <c r="AO80" s="271"/>
      <c r="AP80" s="271"/>
      <c r="AQ80" s="271"/>
      <c r="AR80" s="271"/>
      <c r="AS80" s="271"/>
      <c r="AT80" s="271"/>
      <c r="AU80" s="271"/>
      <c r="AV80" s="271"/>
      <c r="AW80" s="271"/>
      <c r="AX80" s="271"/>
      <c r="AY80" s="271"/>
      <c r="AZ80" s="271"/>
      <c r="BA80" s="271"/>
      <c r="BB80" s="271"/>
      <c r="BC80" s="271"/>
      <c r="BD80" s="271"/>
      <c r="BE80" s="271"/>
      <c r="BF80" s="271"/>
      <c r="BG80" s="271"/>
      <c r="BH80" s="271"/>
      <c r="BI80" s="271"/>
      <c r="BJ80" s="271"/>
      <c r="BK80" s="271"/>
      <c r="BL80" s="271"/>
      <c r="BM80" s="271"/>
      <c r="BN80" s="271"/>
      <c r="BO80" s="271"/>
      <c r="BP80" s="271"/>
      <c r="BQ80" s="271"/>
      <c r="BR80" s="271"/>
    </row>
    <row r="81" spans="15:70" x14ac:dyDescent="0.2"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  <c r="AA81" s="271"/>
      <c r="AB81" s="271"/>
      <c r="AC81" s="271"/>
      <c r="AD81" s="271"/>
      <c r="AE81" s="271"/>
      <c r="AF81" s="271"/>
      <c r="AG81" s="271"/>
      <c r="AH81" s="271"/>
      <c r="AI81" s="271"/>
      <c r="AJ81" s="271"/>
      <c r="AK81" s="271"/>
      <c r="AL81" s="271"/>
      <c r="AM81" s="271"/>
      <c r="AN81" s="271"/>
      <c r="AO81" s="271"/>
      <c r="AP81" s="271"/>
      <c r="AQ81" s="271"/>
      <c r="AR81" s="271"/>
      <c r="AS81" s="271"/>
      <c r="AT81" s="271"/>
      <c r="AU81" s="271"/>
      <c r="AV81" s="271"/>
      <c r="AW81" s="271"/>
      <c r="AX81" s="271"/>
      <c r="AY81" s="271"/>
      <c r="AZ81" s="271"/>
      <c r="BA81" s="271"/>
      <c r="BB81" s="271"/>
      <c r="BC81" s="271"/>
      <c r="BD81" s="271"/>
      <c r="BE81" s="271"/>
      <c r="BF81" s="271"/>
      <c r="BG81" s="271"/>
      <c r="BH81" s="271"/>
      <c r="BI81" s="271"/>
      <c r="BJ81" s="271"/>
      <c r="BK81" s="271"/>
      <c r="BL81" s="271"/>
      <c r="BM81" s="271"/>
      <c r="BN81" s="271"/>
      <c r="BO81" s="271"/>
      <c r="BP81" s="271"/>
      <c r="BQ81" s="271"/>
      <c r="BR81" s="271"/>
    </row>
    <row r="82" spans="15:70" x14ac:dyDescent="0.2">
      <c r="O82" s="271"/>
      <c r="P82" s="271"/>
      <c r="Q82" s="271"/>
      <c r="R82" s="271"/>
      <c r="S82" s="271"/>
      <c r="T82" s="271"/>
      <c r="U82" s="271"/>
      <c r="V82" s="271"/>
      <c r="W82" s="271"/>
      <c r="X82" s="271"/>
      <c r="Y82" s="271"/>
      <c r="Z82" s="271"/>
      <c r="AA82" s="271"/>
      <c r="AB82" s="271"/>
      <c r="AC82" s="271"/>
      <c r="AD82" s="271"/>
      <c r="AE82" s="271"/>
      <c r="AF82" s="271"/>
      <c r="AG82" s="271"/>
      <c r="AH82" s="271"/>
      <c r="AI82" s="271"/>
      <c r="AJ82" s="271"/>
      <c r="AK82" s="271"/>
      <c r="AL82" s="271"/>
      <c r="AM82" s="271"/>
      <c r="AN82" s="271"/>
      <c r="AO82" s="271"/>
      <c r="AP82" s="271"/>
      <c r="AQ82" s="271"/>
      <c r="AR82" s="271"/>
      <c r="AS82" s="271"/>
      <c r="AT82" s="271"/>
      <c r="AU82" s="271"/>
      <c r="AV82" s="271"/>
      <c r="AW82" s="271"/>
      <c r="AX82" s="271"/>
      <c r="AY82" s="271"/>
      <c r="AZ82" s="271"/>
      <c r="BA82" s="271"/>
      <c r="BB82" s="271"/>
      <c r="BC82" s="271"/>
      <c r="BD82" s="271"/>
      <c r="BE82" s="271"/>
      <c r="BF82" s="271"/>
      <c r="BG82" s="271"/>
      <c r="BH82" s="271"/>
      <c r="BI82" s="271"/>
      <c r="BJ82" s="271"/>
      <c r="BK82" s="271"/>
      <c r="BL82" s="271"/>
      <c r="BM82" s="271"/>
      <c r="BN82" s="271"/>
      <c r="BO82" s="271"/>
      <c r="BP82" s="271"/>
      <c r="BQ82" s="271"/>
      <c r="BR82" s="271"/>
    </row>
    <row r="83" spans="15:70" x14ac:dyDescent="0.2">
      <c r="O83" s="271"/>
      <c r="P83" s="271"/>
      <c r="Q83" s="271"/>
      <c r="R83" s="271"/>
      <c r="S83" s="271"/>
      <c r="T83" s="271"/>
      <c r="U83" s="271"/>
      <c r="V83" s="271"/>
      <c r="W83" s="271"/>
      <c r="X83" s="271"/>
      <c r="Y83" s="271"/>
      <c r="Z83" s="271"/>
      <c r="AA83" s="271"/>
      <c r="AB83" s="271"/>
      <c r="AC83" s="271"/>
      <c r="AD83" s="271"/>
      <c r="AE83" s="271"/>
      <c r="AF83" s="271"/>
      <c r="AG83" s="271"/>
      <c r="AH83" s="271"/>
      <c r="AI83" s="271"/>
      <c r="AJ83" s="271"/>
      <c r="AK83" s="271"/>
      <c r="AL83" s="271"/>
      <c r="AM83" s="271"/>
      <c r="AN83" s="271"/>
      <c r="AO83" s="271"/>
      <c r="AP83" s="271"/>
      <c r="AQ83" s="271"/>
      <c r="AR83" s="271"/>
      <c r="AS83" s="271"/>
      <c r="AT83" s="271"/>
      <c r="AU83" s="271"/>
      <c r="AV83" s="271"/>
      <c r="AW83" s="271"/>
      <c r="AX83" s="271"/>
      <c r="AY83" s="271"/>
      <c r="AZ83" s="271"/>
      <c r="BA83" s="271"/>
      <c r="BB83" s="271"/>
      <c r="BC83" s="271"/>
      <c r="BD83" s="271"/>
      <c r="BE83" s="271"/>
      <c r="BF83" s="271"/>
      <c r="BG83" s="271"/>
      <c r="BH83" s="271"/>
      <c r="BI83" s="271"/>
      <c r="BJ83" s="271"/>
      <c r="BK83" s="271"/>
      <c r="BL83" s="271"/>
      <c r="BM83" s="271"/>
      <c r="BN83" s="271"/>
      <c r="BO83" s="271"/>
      <c r="BP83" s="271"/>
      <c r="BQ83" s="271"/>
      <c r="BR83" s="271"/>
    </row>
    <row r="84" spans="15:70" x14ac:dyDescent="0.2"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1"/>
      <c r="AB84" s="271"/>
      <c r="AC84" s="271"/>
      <c r="AD84" s="271"/>
      <c r="AE84" s="271"/>
      <c r="AF84" s="271"/>
      <c r="AG84" s="271"/>
      <c r="AH84" s="271"/>
      <c r="AI84" s="271"/>
      <c r="AJ84" s="271"/>
      <c r="AK84" s="271"/>
      <c r="AL84" s="271"/>
      <c r="AM84" s="271"/>
      <c r="AN84" s="271"/>
      <c r="AO84" s="271"/>
      <c r="AP84" s="271"/>
      <c r="AQ84" s="271"/>
      <c r="AR84" s="271"/>
      <c r="AS84" s="271"/>
      <c r="AT84" s="271"/>
      <c r="AU84" s="271"/>
      <c r="AV84" s="271"/>
      <c r="AW84" s="271"/>
      <c r="AX84" s="271"/>
      <c r="AY84" s="271"/>
      <c r="AZ84" s="271"/>
      <c r="BA84" s="271"/>
      <c r="BB84" s="271"/>
      <c r="BC84" s="271"/>
      <c r="BD84" s="271"/>
      <c r="BE84" s="271"/>
      <c r="BF84" s="271"/>
      <c r="BG84" s="271"/>
      <c r="BH84" s="271"/>
      <c r="BI84" s="271"/>
      <c r="BJ84" s="271"/>
      <c r="BK84" s="271"/>
      <c r="BL84" s="271"/>
      <c r="BM84" s="271"/>
      <c r="BN84" s="271"/>
      <c r="BO84" s="271"/>
      <c r="BP84" s="271"/>
      <c r="BQ84" s="271"/>
      <c r="BR84" s="271"/>
    </row>
    <row r="85" spans="15:70" x14ac:dyDescent="0.2"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  <c r="AP85" s="271"/>
      <c r="AQ85" s="271"/>
      <c r="AR85" s="271"/>
      <c r="AS85" s="271"/>
      <c r="AT85" s="271"/>
      <c r="AU85" s="271"/>
      <c r="AV85" s="271"/>
      <c r="AW85" s="271"/>
      <c r="AX85" s="271"/>
      <c r="AY85" s="271"/>
      <c r="AZ85" s="271"/>
      <c r="BA85" s="271"/>
      <c r="BB85" s="271"/>
      <c r="BC85" s="271"/>
      <c r="BD85" s="271"/>
      <c r="BE85" s="271"/>
      <c r="BF85" s="271"/>
      <c r="BG85" s="271"/>
      <c r="BH85" s="271"/>
      <c r="BI85" s="271"/>
      <c r="BJ85" s="271"/>
      <c r="BK85" s="271"/>
      <c r="BL85" s="271"/>
      <c r="BM85" s="271"/>
      <c r="BN85" s="271"/>
      <c r="BO85" s="271"/>
      <c r="BP85" s="271"/>
      <c r="BQ85" s="271"/>
      <c r="BR85" s="271"/>
    </row>
    <row r="86" spans="15:70" x14ac:dyDescent="0.2"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  <c r="AG86" s="271"/>
      <c r="AH86" s="271"/>
      <c r="AI86" s="271"/>
      <c r="AJ86" s="271"/>
      <c r="AK86" s="271"/>
      <c r="AL86" s="271"/>
      <c r="AM86" s="271"/>
      <c r="AN86" s="271"/>
      <c r="AO86" s="271"/>
      <c r="AP86" s="271"/>
      <c r="AQ86" s="271"/>
      <c r="AR86" s="271"/>
      <c r="AS86" s="271"/>
      <c r="AT86" s="271"/>
      <c r="AU86" s="271"/>
      <c r="AV86" s="271"/>
      <c r="AW86" s="271"/>
      <c r="AX86" s="271"/>
      <c r="AY86" s="271"/>
      <c r="AZ86" s="271"/>
      <c r="BA86" s="271"/>
      <c r="BB86" s="271"/>
      <c r="BC86" s="271"/>
      <c r="BD86" s="271"/>
      <c r="BE86" s="271"/>
      <c r="BF86" s="271"/>
      <c r="BG86" s="271"/>
      <c r="BH86" s="271"/>
      <c r="BI86" s="271"/>
      <c r="BJ86" s="271"/>
      <c r="BK86" s="271"/>
      <c r="BL86" s="271"/>
      <c r="BM86" s="271"/>
      <c r="BN86" s="271"/>
      <c r="BO86" s="271"/>
      <c r="BP86" s="271"/>
      <c r="BQ86" s="271"/>
      <c r="BR86" s="271"/>
    </row>
    <row r="87" spans="15:70" x14ac:dyDescent="0.2"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271"/>
      <c r="Z87" s="271"/>
      <c r="AA87" s="271"/>
      <c r="AB87" s="271"/>
      <c r="AC87" s="271"/>
      <c r="AD87" s="271"/>
      <c r="AE87" s="271"/>
      <c r="AF87" s="271"/>
      <c r="AG87" s="271"/>
      <c r="AH87" s="271"/>
      <c r="AI87" s="271"/>
      <c r="AJ87" s="271"/>
      <c r="AK87" s="271"/>
      <c r="AL87" s="271"/>
      <c r="AM87" s="271"/>
      <c r="AN87" s="271"/>
      <c r="AO87" s="271"/>
      <c r="AP87" s="271"/>
      <c r="AQ87" s="271"/>
      <c r="AR87" s="271"/>
      <c r="AS87" s="271"/>
      <c r="AT87" s="271"/>
      <c r="AU87" s="271"/>
      <c r="AV87" s="271"/>
      <c r="AW87" s="271"/>
      <c r="AX87" s="271"/>
      <c r="AY87" s="271"/>
      <c r="AZ87" s="271"/>
      <c r="BA87" s="271"/>
      <c r="BB87" s="271"/>
      <c r="BC87" s="271"/>
      <c r="BD87" s="271"/>
      <c r="BE87" s="271"/>
      <c r="BF87" s="271"/>
      <c r="BG87" s="271"/>
      <c r="BH87" s="271"/>
      <c r="BI87" s="271"/>
      <c r="BJ87" s="271"/>
      <c r="BK87" s="271"/>
      <c r="BL87" s="271"/>
      <c r="BM87" s="271"/>
      <c r="BN87" s="271"/>
      <c r="BO87" s="271"/>
      <c r="BP87" s="271"/>
      <c r="BQ87" s="271"/>
      <c r="BR87" s="271"/>
    </row>
    <row r="88" spans="15:70" x14ac:dyDescent="0.2">
      <c r="O88" s="271"/>
      <c r="P88" s="271"/>
      <c r="Q88" s="271"/>
      <c r="R88" s="271"/>
      <c r="S88" s="271"/>
      <c r="T88" s="271"/>
      <c r="U88" s="271"/>
      <c r="V88" s="271"/>
      <c r="W88" s="271"/>
      <c r="X88" s="271"/>
      <c r="Y88" s="271"/>
      <c r="Z88" s="271"/>
      <c r="AA88" s="271"/>
      <c r="AB88" s="271"/>
      <c r="AC88" s="271"/>
      <c r="AD88" s="271"/>
      <c r="AE88" s="271"/>
      <c r="AF88" s="271"/>
      <c r="AG88" s="271"/>
      <c r="AH88" s="271"/>
      <c r="AI88" s="271"/>
      <c r="AJ88" s="271"/>
      <c r="AK88" s="271"/>
      <c r="AL88" s="271"/>
      <c r="AM88" s="271"/>
      <c r="AN88" s="271"/>
      <c r="AO88" s="271"/>
      <c r="AP88" s="271"/>
      <c r="AQ88" s="271"/>
      <c r="AR88" s="271"/>
      <c r="AS88" s="271"/>
      <c r="AT88" s="271"/>
      <c r="AU88" s="271"/>
      <c r="AV88" s="271"/>
      <c r="AW88" s="271"/>
      <c r="AX88" s="271"/>
      <c r="AY88" s="271"/>
      <c r="AZ88" s="271"/>
      <c r="BA88" s="271"/>
      <c r="BB88" s="271"/>
      <c r="BC88" s="271"/>
      <c r="BD88" s="271"/>
      <c r="BE88" s="271"/>
      <c r="BF88" s="271"/>
      <c r="BG88" s="271"/>
      <c r="BH88" s="271"/>
      <c r="BI88" s="271"/>
      <c r="BJ88" s="271"/>
      <c r="BK88" s="271"/>
      <c r="BL88" s="271"/>
      <c r="BM88" s="271"/>
      <c r="BN88" s="271"/>
      <c r="BO88" s="271"/>
      <c r="BP88" s="271"/>
      <c r="BQ88" s="271"/>
      <c r="BR88" s="271"/>
    </row>
    <row r="89" spans="15:70" x14ac:dyDescent="0.2"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  <c r="AC89" s="271"/>
      <c r="AD89" s="271"/>
      <c r="AE89" s="271"/>
      <c r="AF89" s="271"/>
      <c r="AG89" s="271"/>
      <c r="AH89" s="271"/>
      <c r="AI89" s="271"/>
      <c r="AJ89" s="271"/>
      <c r="AK89" s="271"/>
      <c r="AL89" s="271"/>
      <c r="AM89" s="271"/>
      <c r="AN89" s="271"/>
      <c r="AO89" s="271"/>
      <c r="AP89" s="271"/>
      <c r="AQ89" s="271"/>
      <c r="AR89" s="271"/>
      <c r="AS89" s="271"/>
      <c r="AT89" s="271"/>
      <c r="AU89" s="271"/>
      <c r="AV89" s="271"/>
      <c r="AW89" s="271"/>
      <c r="AX89" s="271"/>
      <c r="AY89" s="271"/>
      <c r="AZ89" s="271"/>
      <c r="BA89" s="271"/>
      <c r="BB89" s="271"/>
      <c r="BC89" s="271"/>
      <c r="BD89" s="271"/>
      <c r="BE89" s="271"/>
      <c r="BF89" s="271"/>
      <c r="BG89" s="271"/>
      <c r="BH89" s="271"/>
      <c r="BI89" s="271"/>
      <c r="BJ89" s="271"/>
      <c r="BK89" s="271"/>
      <c r="BL89" s="271"/>
      <c r="BM89" s="271"/>
      <c r="BN89" s="271"/>
      <c r="BO89" s="271"/>
      <c r="BP89" s="271"/>
      <c r="BQ89" s="271"/>
      <c r="BR89" s="271"/>
    </row>
    <row r="90" spans="15:70" x14ac:dyDescent="0.2"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1"/>
      <c r="AA90" s="271"/>
      <c r="AB90" s="271"/>
      <c r="AC90" s="271"/>
      <c r="AD90" s="271"/>
      <c r="AE90" s="271"/>
      <c r="AF90" s="271"/>
      <c r="AG90" s="271"/>
      <c r="AH90" s="271"/>
      <c r="AI90" s="271"/>
      <c r="AJ90" s="271"/>
      <c r="AK90" s="271"/>
      <c r="AL90" s="271"/>
      <c r="AM90" s="271"/>
      <c r="AN90" s="271"/>
      <c r="AO90" s="271"/>
      <c r="AP90" s="271"/>
      <c r="AQ90" s="271"/>
      <c r="AR90" s="271"/>
      <c r="AS90" s="271"/>
      <c r="AT90" s="271"/>
      <c r="AU90" s="271"/>
      <c r="AV90" s="271"/>
      <c r="AW90" s="271"/>
      <c r="AX90" s="271"/>
      <c r="AY90" s="271"/>
      <c r="AZ90" s="271"/>
      <c r="BA90" s="271"/>
      <c r="BB90" s="271"/>
      <c r="BC90" s="271"/>
      <c r="BD90" s="271"/>
      <c r="BE90" s="271"/>
      <c r="BF90" s="271"/>
      <c r="BG90" s="271"/>
      <c r="BH90" s="271"/>
      <c r="BI90" s="271"/>
      <c r="BJ90" s="271"/>
      <c r="BK90" s="271"/>
      <c r="BL90" s="271"/>
      <c r="BM90" s="271"/>
      <c r="BN90" s="271"/>
      <c r="BO90" s="271"/>
      <c r="BP90" s="271"/>
      <c r="BQ90" s="271"/>
      <c r="BR90" s="271"/>
    </row>
    <row r="91" spans="15:70" x14ac:dyDescent="0.2">
      <c r="O91" s="271"/>
      <c r="P91" s="271"/>
      <c r="Q91" s="271"/>
      <c r="R91" s="271"/>
      <c r="S91" s="271"/>
      <c r="T91" s="271"/>
      <c r="U91" s="271"/>
      <c r="V91" s="271"/>
      <c r="W91" s="271"/>
      <c r="X91" s="271"/>
      <c r="Y91" s="271"/>
      <c r="Z91" s="271"/>
      <c r="AA91" s="271"/>
      <c r="AB91" s="271"/>
      <c r="AC91" s="271"/>
      <c r="AD91" s="271"/>
      <c r="AE91" s="271"/>
      <c r="AF91" s="271"/>
      <c r="AG91" s="271"/>
      <c r="AH91" s="271"/>
      <c r="AI91" s="271"/>
      <c r="AJ91" s="271"/>
      <c r="AK91" s="271"/>
      <c r="AL91" s="271"/>
      <c r="AM91" s="271"/>
      <c r="AN91" s="271"/>
      <c r="AO91" s="271"/>
      <c r="AP91" s="271"/>
      <c r="AQ91" s="271"/>
      <c r="AR91" s="271"/>
      <c r="AS91" s="271"/>
      <c r="AT91" s="271"/>
      <c r="AU91" s="271"/>
      <c r="AV91" s="271"/>
      <c r="AW91" s="271"/>
      <c r="AX91" s="271"/>
      <c r="AY91" s="271"/>
      <c r="AZ91" s="271"/>
      <c r="BA91" s="271"/>
      <c r="BB91" s="271"/>
      <c r="BC91" s="271"/>
      <c r="BD91" s="271"/>
      <c r="BE91" s="271"/>
      <c r="BF91" s="271"/>
      <c r="BG91" s="271"/>
      <c r="BH91" s="271"/>
      <c r="BI91" s="271"/>
      <c r="BJ91" s="271"/>
      <c r="BK91" s="271"/>
      <c r="BL91" s="271"/>
      <c r="BM91" s="271"/>
      <c r="BN91" s="271"/>
      <c r="BO91" s="271"/>
      <c r="BP91" s="271"/>
      <c r="BQ91" s="271"/>
      <c r="BR91" s="271"/>
    </row>
    <row r="92" spans="15:70" x14ac:dyDescent="0.2">
      <c r="O92" s="271"/>
      <c r="P92" s="271"/>
      <c r="Q92" s="271"/>
      <c r="R92" s="271"/>
      <c r="S92" s="271"/>
      <c r="T92" s="271"/>
      <c r="U92" s="271"/>
      <c r="V92" s="271"/>
      <c r="W92" s="271"/>
      <c r="X92" s="271"/>
      <c r="Y92" s="271"/>
      <c r="Z92" s="271"/>
      <c r="AA92" s="271"/>
      <c r="AB92" s="271"/>
      <c r="AC92" s="271"/>
      <c r="AD92" s="271"/>
      <c r="AE92" s="271"/>
      <c r="AF92" s="271"/>
      <c r="AG92" s="271"/>
      <c r="AH92" s="271"/>
      <c r="AI92" s="271"/>
      <c r="AJ92" s="271"/>
      <c r="AK92" s="271"/>
      <c r="AL92" s="271"/>
      <c r="AM92" s="271"/>
      <c r="AN92" s="271"/>
      <c r="AO92" s="271"/>
      <c r="AP92" s="271"/>
      <c r="AQ92" s="271"/>
      <c r="AR92" s="271"/>
      <c r="AS92" s="271"/>
      <c r="AT92" s="271"/>
      <c r="AU92" s="271"/>
      <c r="AV92" s="271"/>
      <c r="AW92" s="271"/>
      <c r="AX92" s="271"/>
      <c r="AY92" s="271"/>
      <c r="AZ92" s="271"/>
      <c r="BA92" s="271"/>
      <c r="BB92" s="271"/>
      <c r="BC92" s="271"/>
      <c r="BD92" s="271"/>
      <c r="BE92" s="271"/>
      <c r="BF92" s="271"/>
      <c r="BG92" s="271"/>
      <c r="BH92" s="271"/>
      <c r="BI92" s="271"/>
      <c r="BJ92" s="271"/>
      <c r="BK92" s="271"/>
      <c r="BL92" s="271"/>
      <c r="BM92" s="271"/>
      <c r="BN92" s="271"/>
      <c r="BO92" s="271"/>
      <c r="BP92" s="271"/>
      <c r="BQ92" s="271"/>
      <c r="BR92" s="271"/>
    </row>
    <row r="93" spans="15:70" x14ac:dyDescent="0.2">
      <c r="O93" s="271"/>
      <c r="P93" s="271"/>
      <c r="Q93" s="271"/>
      <c r="R93" s="271"/>
      <c r="S93" s="271"/>
      <c r="T93" s="271"/>
      <c r="U93" s="271"/>
      <c r="V93" s="271"/>
      <c r="W93" s="271"/>
      <c r="X93" s="271"/>
      <c r="Y93" s="271"/>
      <c r="Z93" s="271"/>
      <c r="AA93" s="271"/>
      <c r="AB93" s="271"/>
      <c r="AC93" s="271"/>
      <c r="AD93" s="271"/>
      <c r="AE93" s="271"/>
      <c r="AF93" s="271"/>
      <c r="AG93" s="271"/>
      <c r="AH93" s="271"/>
      <c r="AI93" s="271"/>
      <c r="AJ93" s="271"/>
      <c r="AK93" s="271"/>
      <c r="AL93" s="271"/>
      <c r="AM93" s="271"/>
      <c r="AN93" s="271"/>
      <c r="AO93" s="271"/>
      <c r="AP93" s="271"/>
      <c r="AQ93" s="271"/>
      <c r="AR93" s="271"/>
      <c r="AS93" s="271"/>
      <c r="AT93" s="271"/>
      <c r="AU93" s="271"/>
      <c r="AV93" s="271"/>
      <c r="AW93" s="271"/>
      <c r="AX93" s="271"/>
      <c r="AY93" s="271"/>
      <c r="AZ93" s="271"/>
      <c r="BA93" s="271"/>
      <c r="BB93" s="271"/>
      <c r="BC93" s="271"/>
      <c r="BD93" s="271"/>
      <c r="BE93" s="271"/>
      <c r="BF93" s="271"/>
      <c r="BG93" s="271"/>
      <c r="BH93" s="271"/>
      <c r="BI93" s="271"/>
      <c r="BJ93" s="271"/>
      <c r="BK93" s="271"/>
      <c r="BL93" s="271"/>
      <c r="BM93" s="271"/>
      <c r="BN93" s="271"/>
      <c r="BO93" s="271"/>
      <c r="BP93" s="271"/>
      <c r="BQ93" s="271"/>
      <c r="BR93" s="271"/>
    </row>
    <row r="94" spans="15:70" x14ac:dyDescent="0.2">
      <c r="O94" s="271"/>
      <c r="P94" s="271"/>
      <c r="Q94" s="271"/>
      <c r="R94" s="271"/>
      <c r="S94" s="271"/>
      <c r="T94" s="271"/>
      <c r="U94" s="271"/>
      <c r="V94" s="271"/>
      <c r="W94" s="271"/>
      <c r="X94" s="271"/>
      <c r="Y94" s="271"/>
      <c r="Z94" s="271"/>
      <c r="AA94" s="271"/>
      <c r="AB94" s="271"/>
      <c r="AC94" s="271"/>
      <c r="AD94" s="271"/>
      <c r="AE94" s="271"/>
      <c r="AF94" s="271"/>
      <c r="AG94" s="271"/>
      <c r="AH94" s="271"/>
      <c r="AI94" s="271"/>
      <c r="AJ94" s="271"/>
      <c r="AK94" s="271"/>
      <c r="AL94" s="271"/>
      <c r="AM94" s="271"/>
      <c r="AN94" s="271"/>
      <c r="AO94" s="271"/>
      <c r="AP94" s="271"/>
      <c r="AQ94" s="271"/>
      <c r="AR94" s="271"/>
      <c r="AS94" s="271"/>
      <c r="AT94" s="271"/>
      <c r="AU94" s="271"/>
      <c r="AV94" s="271"/>
      <c r="AW94" s="271"/>
      <c r="AX94" s="271"/>
      <c r="AY94" s="271"/>
      <c r="AZ94" s="271"/>
      <c r="BA94" s="271"/>
      <c r="BB94" s="271"/>
      <c r="BC94" s="271"/>
      <c r="BD94" s="271"/>
      <c r="BE94" s="271"/>
      <c r="BF94" s="271"/>
      <c r="BG94" s="271"/>
      <c r="BH94" s="271"/>
      <c r="BI94" s="271"/>
      <c r="BJ94" s="271"/>
      <c r="BK94" s="271"/>
      <c r="BL94" s="271"/>
      <c r="BM94" s="271"/>
      <c r="BN94" s="271"/>
      <c r="BO94" s="271"/>
      <c r="BP94" s="271"/>
      <c r="BQ94" s="271"/>
      <c r="BR94" s="271"/>
    </row>
    <row r="95" spans="15:70" x14ac:dyDescent="0.2">
      <c r="O95" s="271"/>
      <c r="P95" s="271"/>
      <c r="Q95" s="271"/>
      <c r="R95" s="271"/>
      <c r="S95" s="271"/>
      <c r="T95" s="271"/>
      <c r="U95" s="271"/>
      <c r="V95" s="271"/>
      <c r="W95" s="271"/>
      <c r="X95" s="271"/>
      <c r="Y95" s="271"/>
      <c r="Z95" s="271"/>
      <c r="AA95" s="271"/>
      <c r="AB95" s="271"/>
      <c r="AC95" s="271"/>
      <c r="AD95" s="271"/>
      <c r="AE95" s="271"/>
      <c r="AF95" s="271"/>
      <c r="AG95" s="271"/>
      <c r="AH95" s="271"/>
      <c r="AI95" s="271"/>
      <c r="AJ95" s="271"/>
      <c r="AK95" s="271"/>
      <c r="AL95" s="271"/>
      <c r="AM95" s="271"/>
      <c r="AN95" s="271"/>
      <c r="AO95" s="271"/>
      <c r="AP95" s="271"/>
      <c r="AQ95" s="271"/>
      <c r="AR95" s="271"/>
      <c r="AS95" s="271"/>
      <c r="AT95" s="271"/>
      <c r="AU95" s="271"/>
      <c r="AV95" s="271"/>
      <c r="AW95" s="271"/>
      <c r="AX95" s="271"/>
      <c r="AY95" s="271"/>
      <c r="AZ95" s="271"/>
      <c r="BA95" s="271"/>
      <c r="BB95" s="271"/>
      <c r="BC95" s="271"/>
      <c r="BD95" s="271"/>
      <c r="BE95" s="271"/>
      <c r="BF95" s="271"/>
      <c r="BG95" s="271"/>
      <c r="BH95" s="271"/>
      <c r="BI95" s="271"/>
      <c r="BJ95" s="271"/>
      <c r="BK95" s="271"/>
      <c r="BL95" s="271"/>
      <c r="BM95" s="271"/>
      <c r="BN95" s="271"/>
      <c r="BO95" s="271"/>
      <c r="BP95" s="271"/>
      <c r="BQ95" s="271"/>
      <c r="BR95" s="271"/>
    </row>
    <row r="96" spans="15:70" x14ac:dyDescent="0.2"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1"/>
      <c r="AM96" s="271"/>
      <c r="AN96" s="271"/>
      <c r="AO96" s="271"/>
      <c r="AP96" s="271"/>
      <c r="AQ96" s="271"/>
      <c r="AR96" s="271"/>
      <c r="AS96" s="271"/>
      <c r="AT96" s="271"/>
      <c r="AU96" s="271"/>
      <c r="AV96" s="271"/>
      <c r="AW96" s="271"/>
      <c r="AX96" s="271"/>
      <c r="AY96" s="271"/>
      <c r="AZ96" s="271"/>
      <c r="BA96" s="271"/>
      <c r="BB96" s="271"/>
      <c r="BC96" s="271"/>
      <c r="BD96" s="271"/>
      <c r="BE96" s="271"/>
      <c r="BF96" s="271"/>
      <c r="BG96" s="271"/>
      <c r="BH96" s="271"/>
      <c r="BI96" s="271"/>
      <c r="BJ96" s="271"/>
      <c r="BK96" s="271"/>
      <c r="BL96" s="271"/>
      <c r="BM96" s="271"/>
      <c r="BN96" s="271"/>
      <c r="BO96" s="271"/>
      <c r="BP96" s="271"/>
      <c r="BQ96" s="271"/>
      <c r="BR96" s="271"/>
    </row>
    <row r="97" spans="15:70" x14ac:dyDescent="0.2">
      <c r="O97" s="271"/>
      <c r="P97" s="271"/>
      <c r="Q97" s="271"/>
      <c r="R97" s="271"/>
      <c r="S97" s="271"/>
      <c r="T97" s="271"/>
      <c r="U97" s="271"/>
      <c r="V97" s="271"/>
      <c r="W97" s="271"/>
      <c r="X97" s="271"/>
      <c r="Y97" s="271"/>
      <c r="Z97" s="271"/>
      <c r="AA97" s="271"/>
      <c r="AB97" s="271"/>
      <c r="AC97" s="271"/>
      <c r="AD97" s="271"/>
      <c r="AE97" s="271"/>
      <c r="AF97" s="271"/>
      <c r="AG97" s="271"/>
      <c r="AH97" s="271"/>
      <c r="AI97" s="271"/>
      <c r="AJ97" s="271"/>
      <c r="AK97" s="271"/>
      <c r="AL97" s="271"/>
      <c r="AM97" s="271"/>
      <c r="AN97" s="271"/>
      <c r="AO97" s="271"/>
      <c r="AP97" s="271"/>
      <c r="AQ97" s="271"/>
      <c r="AR97" s="271"/>
      <c r="AS97" s="271"/>
      <c r="AT97" s="271"/>
      <c r="AU97" s="271"/>
      <c r="AV97" s="271"/>
      <c r="AW97" s="271"/>
      <c r="AX97" s="271"/>
      <c r="AY97" s="271"/>
      <c r="AZ97" s="271"/>
      <c r="BA97" s="271"/>
      <c r="BB97" s="271"/>
      <c r="BC97" s="271"/>
      <c r="BD97" s="271"/>
      <c r="BE97" s="271"/>
      <c r="BF97" s="271"/>
      <c r="BG97" s="271"/>
      <c r="BH97" s="271"/>
      <c r="BI97" s="271"/>
      <c r="BJ97" s="271"/>
      <c r="BK97" s="271"/>
      <c r="BL97" s="271"/>
      <c r="BM97" s="271"/>
      <c r="BN97" s="271"/>
      <c r="BO97" s="271"/>
      <c r="BP97" s="271"/>
      <c r="BQ97" s="271"/>
      <c r="BR97" s="271"/>
    </row>
    <row r="98" spans="15:70" x14ac:dyDescent="0.2">
      <c r="O98" s="271"/>
      <c r="P98" s="271"/>
      <c r="Q98" s="271"/>
      <c r="R98" s="271"/>
      <c r="S98" s="271"/>
      <c r="T98" s="271"/>
      <c r="U98" s="271"/>
      <c r="V98" s="271"/>
      <c r="W98" s="271"/>
      <c r="X98" s="271"/>
      <c r="Y98" s="271"/>
      <c r="Z98" s="271"/>
      <c r="AA98" s="271"/>
      <c r="AB98" s="271"/>
      <c r="AC98" s="271"/>
      <c r="AD98" s="271"/>
      <c r="AE98" s="271"/>
      <c r="AF98" s="271"/>
      <c r="AG98" s="271"/>
      <c r="AH98" s="271"/>
      <c r="AI98" s="271"/>
      <c r="AJ98" s="271"/>
      <c r="AK98" s="271"/>
      <c r="AL98" s="271"/>
      <c r="AM98" s="271"/>
      <c r="AN98" s="271"/>
      <c r="AO98" s="271"/>
      <c r="AP98" s="271"/>
      <c r="AQ98" s="271"/>
      <c r="AR98" s="271"/>
      <c r="AS98" s="271"/>
      <c r="AT98" s="271"/>
      <c r="AU98" s="271"/>
      <c r="AV98" s="271"/>
      <c r="AW98" s="271"/>
      <c r="AX98" s="271"/>
      <c r="AY98" s="271"/>
      <c r="AZ98" s="271"/>
      <c r="BA98" s="271"/>
      <c r="BB98" s="271"/>
      <c r="BC98" s="271"/>
      <c r="BD98" s="271"/>
      <c r="BE98" s="271"/>
      <c r="BF98" s="271"/>
      <c r="BG98" s="271"/>
      <c r="BH98" s="271"/>
      <c r="BI98" s="271"/>
      <c r="BJ98" s="271"/>
      <c r="BK98" s="271"/>
      <c r="BL98" s="271"/>
      <c r="BM98" s="271"/>
      <c r="BN98" s="271"/>
      <c r="BO98" s="271"/>
      <c r="BP98" s="271"/>
      <c r="BQ98" s="271"/>
      <c r="BR98" s="271"/>
    </row>
    <row r="99" spans="15:70" x14ac:dyDescent="0.2">
      <c r="O99" s="271"/>
      <c r="P99" s="271"/>
      <c r="Q99" s="271"/>
      <c r="R99" s="271"/>
      <c r="S99" s="271"/>
      <c r="T99" s="271"/>
      <c r="U99" s="271"/>
      <c r="V99" s="271"/>
      <c r="W99" s="271"/>
      <c r="X99" s="271"/>
      <c r="Y99" s="271"/>
      <c r="Z99" s="271"/>
      <c r="AA99" s="271"/>
      <c r="AB99" s="271"/>
      <c r="AC99" s="271"/>
      <c r="AD99" s="271"/>
      <c r="AE99" s="271"/>
      <c r="AF99" s="271"/>
      <c r="AG99" s="271"/>
      <c r="AH99" s="271"/>
      <c r="AI99" s="271"/>
      <c r="AJ99" s="271"/>
      <c r="AK99" s="271"/>
      <c r="AL99" s="271"/>
      <c r="AM99" s="271"/>
      <c r="AN99" s="271"/>
      <c r="AO99" s="271"/>
      <c r="AP99" s="271"/>
      <c r="AQ99" s="271"/>
      <c r="AR99" s="271"/>
      <c r="AS99" s="271"/>
      <c r="AT99" s="271"/>
      <c r="AU99" s="271"/>
      <c r="AV99" s="271"/>
      <c r="AW99" s="271"/>
      <c r="AX99" s="271"/>
      <c r="AY99" s="271"/>
      <c r="AZ99" s="271"/>
      <c r="BA99" s="271"/>
      <c r="BB99" s="271"/>
      <c r="BC99" s="271"/>
      <c r="BD99" s="271"/>
      <c r="BE99" s="271"/>
      <c r="BF99" s="271"/>
      <c r="BG99" s="271"/>
      <c r="BH99" s="271"/>
      <c r="BI99" s="271"/>
      <c r="BJ99" s="271"/>
      <c r="BK99" s="271"/>
      <c r="BL99" s="271"/>
      <c r="BM99" s="271"/>
      <c r="BN99" s="271"/>
      <c r="BO99" s="271"/>
      <c r="BP99" s="271"/>
      <c r="BQ99" s="271"/>
      <c r="BR99" s="271"/>
    </row>
    <row r="100" spans="15:70" x14ac:dyDescent="0.2"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F100" s="271"/>
      <c r="AG100" s="271"/>
      <c r="AH100" s="271"/>
      <c r="AI100" s="271"/>
      <c r="AJ100" s="271"/>
      <c r="AK100" s="271"/>
      <c r="AL100" s="271"/>
      <c r="AM100" s="271"/>
      <c r="AN100" s="271"/>
      <c r="AO100" s="271"/>
      <c r="AP100" s="271"/>
      <c r="AQ100" s="271"/>
      <c r="AR100" s="271"/>
      <c r="AS100" s="271"/>
      <c r="AT100" s="271"/>
      <c r="AU100" s="271"/>
      <c r="AV100" s="271"/>
      <c r="AW100" s="271"/>
      <c r="AX100" s="271"/>
      <c r="AY100" s="271"/>
      <c r="AZ100" s="271"/>
      <c r="BA100" s="271"/>
      <c r="BB100" s="271"/>
      <c r="BC100" s="271"/>
      <c r="BD100" s="271"/>
      <c r="BE100" s="271"/>
      <c r="BF100" s="271"/>
      <c r="BG100" s="271"/>
      <c r="BH100" s="271"/>
      <c r="BI100" s="271"/>
      <c r="BJ100" s="271"/>
      <c r="BK100" s="271"/>
      <c r="BL100" s="271"/>
      <c r="BM100" s="271"/>
      <c r="BN100" s="271"/>
      <c r="BO100" s="271"/>
      <c r="BP100" s="271"/>
      <c r="BQ100" s="271"/>
      <c r="BR100" s="271"/>
    </row>
    <row r="101" spans="15:70" x14ac:dyDescent="0.2">
      <c r="O101" s="271"/>
      <c r="P101" s="271"/>
      <c r="Q101" s="271"/>
      <c r="R101" s="271"/>
      <c r="S101" s="271"/>
      <c r="T101" s="271"/>
      <c r="U101" s="271"/>
      <c r="V101" s="271"/>
      <c r="W101" s="271"/>
      <c r="X101" s="271"/>
      <c r="Y101" s="271"/>
      <c r="Z101" s="271"/>
      <c r="AA101" s="271"/>
      <c r="AB101" s="271"/>
      <c r="AC101" s="271"/>
      <c r="AD101" s="271"/>
      <c r="AE101" s="271"/>
      <c r="AF101" s="271"/>
      <c r="AG101" s="271"/>
      <c r="AH101" s="271"/>
      <c r="AI101" s="271"/>
      <c r="AJ101" s="271"/>
      <c r="AK101" s="271"/>
      <c r="AL101" s="271"/>
      <c r="AM101" s="271"/>
      <c r="AN101" s="271"/>
      <c r="AO101" s="271"/>
      <c r="AP101" s="271"/>
      <c r="AQ101" s="271"/>
      <c r="AR101" s="271"/>
      <c r="AS101" s="271"/>
      <c r="AT101" s="271"/>
      <c r="AU101" s="271"/>
      <c r="AV101" s="271"/>
      <c r="AW101" s="271"/>
      <c r="AX101" s="271"/>
      <c r="AY101" s="271"/>
      <c r="AZ101" s="271"/>
      <c r="BA101" s="271"/>
      <c r="BB101" s="271"/>
      <c r="BC101" s="271"/>
      <c r="BD101" s="271"/>
      <c r="BE101" s="271"/>
      <c r="BF101" s="271"/>
      <c r="BG101" s="271"/>
      <c r="BH101" s="271"/>
      <c r="BI101" s="271"/>
      <c r="BJ101" s="271"/>
      <c r="BK101" s="271"/>
      <c r="BL101" s="271"/>
      <c r="BM101" s="271"/>
      <c r="BN101" s="271"/>
      <c r="BO101" s="271"/>
      <c r="BP101" s="271"/>
      <c r="BQ101" s="271"/>
      <c r="BR101" s="271"/>
    </row>
    <row r="102" spans="15:70" x14ac:dyDescent="0.2">
      <c r="O102" s="271"/>
      <c r="P102" s="271"/>
      <c r="Q102" s="271"/>
      <c r="R102" s="271"/>
      <c r="S102" s="271"/>
      <c r="T102" s="271"/>
      <c r="U102" s="271"/>
      <c r="V102" s="271"/>
      <c r="W102" s="271"/>
      <c r="X102" s="271"/>
      <c r="Y102" s="271"/>
      <c r="Z102" s="271"/>
      <c r="AA102" s="271"/>
      <c r="AB102" s="271"/>
      <c r="AC102" s="271"/>
      <c r="AD102" s="271"/>
      <c r="AE102" s="271"/>
      <c r="AF102" s="271"/>
      <c r="AG102" s="271"/>
      <c r="AH102" s="271"/>
      <c r="AI102" s="271"/>
      <c r="AJ102" s="271"/>
      <c r="AK102" s="271"/>
      <c r="AL102" s="271"/>
      <c r="AM102" s="271"/>
      <c r="AN102" s="271"/>
      <c r="AO102" s="271"/>
      <c r="AP102" s="271"/>
      <c r="AQ102" s="271"/>
      <c r="AR102" s="271"/>
      <c r="AS102" s="271"/>
      <c r="AT102" s="271"/>
      <c r="AU102" s="271"/>
      <c r="AV102" s="271"/>
      <c r="AW102" s="271"/>
      <c r="AX102" s="271"/>
      <c r="AY102" s="271"/>
      <c r="AZ102" s="271"/>
      <c r="BA102" s="271"/>
      <c r="BB102" s="271"/>
      <c r="BC102" s="271"/>
      <c r="BD102" s="271"/>
      <c r="BE102" s="271"/>
      <c r="BF102" s="271"/>
      <c r="BG102" s="271"/>
      <c r="BH102" s="271"/>
      <c r="BI102" s="271"/>
      <c r="BJ102" s="271"/>
      <c r="BK102" s="271"/>
      <c r="BL102" s="271"/>
      <c r="BM102" s="271"/>
      <c r="BN102" s="271"/>
      <c r="BO102" s="271"/>
      <c r="BP102" s="271"/>
      <c r="BQ102" s="271"/>
      <c r="BR102" s="271"/>
    </row>
    <row r="103" spans="15:70" x14ac:dyDescent="0.2">
      <c r="O103" s="271"/>
      <c r="P103" s="271"/>
      <c r="Q103" s="271"/>
      <c r="R103" s="271"/>
      <c r="S103" s="271"/>
      <c r="T103" s="271"/>
      <c r="U103" s="271"/>
      <c r="V103" s="271"/>
      <c r="W103" s="271"/>
      <c r="X103" s="271"/>
      <c r="Y103" s="271"/>
      <c r="Z103" s="271"/>
      <c r="AA103" s="271"/>
      <c r="AB103" s="271"/>
      <c r="AC103" s="271"/>
      <c r="AD103" s="271"/>
      <c r="AE103" s="271"/>
      <c r="AF103" s="271"/>
      <c r="AG103" s="271"/>
      <c r="AH103" s="271"/>
      <c r="AI103" s="271"/>
      <c r="AJ103" s="271"/>
      <c r="AK103" s="271"/>
      <c r="AL103" s="271"/>
      <c r="AM103" s="271"/>
      <c r="AN103" s="271"/>
      <c r="AO103" s="271"/>
      <c r="AP103" s="271"/>
      <c r="AQ103" s="271"/>
      <c r="AR103" s="271"/>
      <c r="AS103" s="271"/>
      <c r="AT103" s="271"/>
      <c r="AU103" s="271"/>
      <c r="AV103" s="271"/>
      <c r="AW103" s="271"/>
      <c r="AX103" s="271"/>
      <c r="AY103" s="271"/>
      <c r="AZ103" s="271"/>
      <c r="BA103" s="271"/>
      <c r="BB103" s="271"/>
      <c r="BC103" s="271"/>
      <c r="BD103" s="271"/>
      <c r="BE103" s="271"/>
      <c r="BF103" s="271"/>
      <c r="BG103" s="271"/>
      <c r="BH103" s="271"/>
      <c r="BI103" s="271"/>
      <c r="BJ103" s="271"/>
      <c r="BK103" s="271"/>
      <c r="BL103" s="271"/>
      <c r="BM103" s="271"/>
      <c r="BN103" s="271"/>
      <c r="BO103" s="271"/>
      <c r="BP103" s="271"/>
      <c r="BQ103" s="271"/>
      <c r="BR103" s="271"/>
    </row>
    <row r="104" spans="15:70" x14ac:dyDescent="0.2">
      <c r="O104" s="271"/>
      <c r="P104" s="271"/>
      <c r="Q104" s="271"/>
      <c r="R104" s="271"/>
      <c r="S104" s="271"/>
      <c r="T104" s="271"/>
      <c r="U104" s="271"/>
      <c r="V104" s="271"/>
      <c r="W104" s="271"/>
      <c r="X104" s="271"/>
      <c r="Y104" s="271"/>
      <c r="Z104" s="271"/>
      <c r="AA104" s="271"/>
      <c r="AB104" s="271"/>
      <c r="AC104" s="271"/>
      <c r="AD104" s="271"/>
      <c r="AE104" s="271"/>
      <c r="AF104" s="271"/>
      <c r="AG104" s="271"/>
      <c r="AH104" s="271"/>
      <c r="AI104" s="271"/>
      <c r="AJ104" s="271"/>
      <c r="AK104" s="271"/>
      <c r="AL104" s="271"/>
      <c r="AM104" s="271"/>
      <c r="AN104" s="271"/>
      <c r="AO104" s="271"/>
      <c r="AP104" s="271"/>
      <c r="AQ104" s="271"/>
      <c r="AR104" s="271"/>
      <c r="AS104" s="271"/>
      <c r="AT104" s="271"/>
      <c r="AU104" s="271"/>
      <c r="AV104" s="271"/>
      <c r="AW104" s="271"/>
      <c r="AX104" s="271"/>
      <c r="AY104" s="271"/>
      <c r="AZ104" s="271"/>
      <c r="BA104" s="271"/>
      <c r="BB104" s="271"/>
      <c r="BC104" s="271"/>
      <c r="BD104" s="271"/>
      <c r="BE104" s="271"/>
      <c r="BF104" s="271"/>
      <c r="BG104" s="271"/>
      <c r="BH104" s="271"/>
      <c r="BI104" s="271"/>
      <c r="BJ104" s="271"/>
      <c r="BK104" s="271"/>
      <c r="BL104" s="271"/>
      <c r="BM104" s="271"/>
      <c r="BN104" s="271"/>
      <c r="BO104" s="271"/>
      <c r="BP104" s="271"/>
      <c r="BQ104" s="271"/>
      <c r="BR104" s="271"/>
    </row>
    <row r="105" spans="15:70" x14ac:dyDescent="0.2">
      <c r="O105" s="271"/>
      <c r="P105" s="271"/>
      <c r="Q105" s="271"/>
      <c r="R105" s="271"/>
      <c r="S105" s="271"/>
      <c r="T105" s="271"/>
      <c r="U105" s="271"/>
      <c r="V105" s="271"/>
      <c r="W105" s="271"/>
      <c r="X105" s="271"/>
      <c r="Y105" s="271"/>
      <c r="Z105" s="271"/>
      <c r="AA105" s="271"/>
      <c r="AB105" s="271"/>
      <c r="AC105" s="271"/>
      <c r="AD105" s="271"/>
      <c r="AE105" s="271"/>
      <c r="AF105" s="271"/>
      <c r="AG105" s="271"/>
      <c r="AH105" s="271"/>
      <c r="AI105" s="271"/>
      <c r="AJ105" s="271"/>
      <c r="AK105" s="271"/>
      <c r="AL105" s="271"/>
      <c r="AM105" s="271"/>
      <c r="AN105" s="271"/>
      <c r="AO105" s="271"/>
      <c r="AP105" s="271"/>
      <c r="AQ105" s="271"/>
      <c r="AR105" s="271"/>
      <c r="AS105" s="271"/>
      <c r="AT105" s="271"/>
      <c r="AU105" s="271"/>
      <c r="AV105" s="271"/>
      <c r="AW105" s="271"/>
      <c r="AX105" s="271"/>
      <c r="AY105" s="271"/>
      <c r="AZ105" s="271"/>
      <c r="BA105" s="271"/>
      <c r="BB105" s="271"/>
      <c r="BC105" s="271"/>
      <c r="BD105" s="271"/>
      <c r="BE105" s="271"/>
      <c r="BF105" s="271"/>
      <c r="BG105" s="271"/>
      <c r="BH105" s="271"/>
      <c r="BI105" s="271"/>
      <c r="BJ105" s="271"/>
      <c r="BK105" s="271"/>
      <c r="BL105" s="271"/>
      <c r="BM105" s="271"/>
      <c r="BN105" s="271"/>
      <c r="BO105" s="271"/>
      <c r="BP105" s="271"/>
      <c r="BQ105" s="271"/>
      <c r="BR105" s="271"/>
    </row>
    <row r="106" spans="15:70" x14ac:dyDescent="0.2">
      <c r="O106" s="271"/>
      <c r="P106" s="271"/>
      <c r="Q106" s="271"/>
      <c r="R106" s="271"/>
      <c r="S106" s="271"/>
      <c r="T106" s="271"/>
      <c r="U106" s="271"/>
      <c r="V106" s="271"/>
      <c r="W106" s="271"/>
      <c r="X106" s="271"/>
      <c r="Y106" s="271"/>
      <c r="Z106" s="271"/>
      <c r="AA106" s="271"/>
      <c r="AB106" s="271"/>
      <c r="AC106" s="271"/>
      <c r="AD106" s="271"/>
      <c r="AE106" s="271"/>
      <c r="AF106" s="271"/>
      <c r="AG106" s="271"/>
      <c r="AH106" s="271"/>
      <c r="AI106" s="271"/>
      <c r="AJ106" s="271"/>
      <c r="AK106" s="271"/>
      <c r="AL106" s="271"/>
      <c r="AM106" s="271"/>
      <c r="AN106" s="271"/>
      <c r="AO106" s="271"/>
      <c r="AP106" s="271"/>
      <c r="AQ106" s="271"/>
      <c r="AR106" s="271"/>
      <c r="AS106" s="271"/>
      <c r="AT106" s="271"/>
      <c r="AU106" s="271"/>
      <c r="AV106" s="271"/>
      <c r="AW106" s="271"/>
      <c r="AX106" s="271"/>
      <c r="AY106" s="271"/>
      <c r="AZ106" s="271"/>
      <c r="BA106" s="271"/>
      <c r="BB106" s="271"/>
      <c r="BC106" s="271"/>
      <c r="BD106" s="271"/>
      <c r="BE106" s="271"/>
      <c r="BF106" s="271"/>
      <c r="BG106" s="271"/>
      <c r="BH106" s="271"/>
      <c r="BI106" s="271"/>
      <c r="BJ106" s="271"/>
      <c r="BK106" s="271"/>
      <c r="BL106" s="271"/>
      <c r="BM106" s="271"/>
      <c r="BN106" s="271"/>
      <c r="BO106" s="271"/>
      <c r="BP106" s="271"/>
      <c r="BQ106" s="271"/>
      <c r="BR106" s="271"/>
    </row>
    <row r="107" spans="15:70" x14ac:dyDescent="0.2">
      <c r="O107" s="271"/>
      <c r="P107" s="271"/>
      <c r="Q107" s="271"/>
      <c r="R107" s="271"/>
      <c r="S107" s="271"/>
      <c r="T107" s="271"/>
      <c r="U107" s="271"/>
      <c r="V107" s="271"/>
      <c r="W107" s="271"/>
      <c r="X107" s="271"/>
      <c r="Y107" s="271"/>
      <c r="Z107" s="271"/>
      <c r="AA107" s="271"/>
      <c r="AB107" s="271"/>
      <c r="AC107" s="271"/>
      <c r="AD107" s="271"/>
      <c r="AE107" s="271"/>
      <c r="AF107" s="271"/>
      <c r="AG107" s="271"/>
      <c r="AH107" s="271"/>
      <c r="AI107" s="271"/>
      <c r="AJ107" s="271"/>
      <c r="AK107" s="271"/>
      <c r="AL107" s="271"/>
      <c r="AM107" s="271"/>
      <c r="AN107" s="271"/>
      <c r="AO107" s="271"/>
      <c r="AP107" s="271"/>
      <c r="AQ107" s="271"/>
      <c r="AR107" s="271"/>
      <c r="AS107" s="271"/>
      <c r="AT107" s="271"/>
      <c r="AU107" s="271"/>
      <c r="AV107" s="271"/>
      <c r="AW107" s="271"/>
      <c r="AX107" s="271"/>
      <c r="AY107" s="271"/>
      <c r="AZ107" s="271"/>
      <c r="BA107" s="271"/>
      <c r="BB107" s="271"/>
      <c r="BC107" s="271"/>
      <c r="BD107" s="271"/>
      <c r="BE107" s="271"/>
      <c r="BF107" s="271"/>
      <c r="BG107" s="271"/>
      <c r="BH107" s="271"/>
      <c r="BI107" s="271"/>
      <c r="BJ107" s="271"/>
      <c r="BK107" s="271"/>
      <c r="BL107" s="271"/>
      <c r="BM107" s="271"/>
      <c r="BN107" s="271"/>
      <c r="BO107" s="271"/>
      <c r="BP107" s="271"/>
      <c r="BQ107" s="271"/>
      <c r="BR107" s="271"/>
    </row>
    <row r="108" spans="15:70" x14ac:dyDescent="0.2">
      <c r="O108" s="271"/>
      <c r="P108" s="271"/>
      <c r="Q108" s="271"/>
      <c r="R108" s="271"/>
      <c r="S108" s="271"/>
      <c r="T108" s="271"/>
      <c r="U108" s="271"/>
      <c r="V108" s="271"/>
      <c r="W108" s="271"/>
      <c r="X108" s="271"/>
      <c r="Y108" s="271"/>
      <c r="Z108" s="271"/>
      <c r="AA108" s="271"/>
      <c r="AB108" s="271"/>
      <c r="AC108" s="271"/>
      <c r="AD108" s="271"/>
      <c r="AE108" s="271"/>
      <c r="AF108" s="271"/>
      <c r="AG108" s="271"/>
      <c r="AH108" s="271"/>
      <c r="AI108" s="271"/>
      <c r="AJ108" s="271"/>
      <c r="AK108" s="271"/>
      <c r="AL108" s="271"/>
      <c r="AM108" s="271"/>
      <c r="AN108" s="271"/>
      <c r="AO108" s="271"/>
      <c r="AP108" s="271"/>
      <c r="AQ108" s="271"/>
      <c r="AR108" s="271"/>
      <c r="AS108" s="271"/>
      <c r="AT108" s="271"/>
      <c r="AU108" s="271"/>
      <c r="AV108" s="271"/>
      <c r="AW108" s="271"/>
      <c r="AX108" s="271"/>
      <c r="AY108" s="271"/>
      <c r="AZ108" s="271"/>
      <c r="BA108" s="271"/>
      <c r="BB108" s="271"/>
      <c r="BC108" s="271"/>
      <c r="BD108" s="271"/>
      <c r="BE108" s="271"/>
      <c r="BF108" s="271"/>
      <c r="BG108" s="271"/>
      <c r="BH108" s="271"/>
      <c r="BI108" s="271"/>
      <c r="BJ108" s="271"/>
      <c r="BK108" s="271"/>
      <c r="BL108" s="271"/>
      <c r="BM108" s="271"/>
      <c r="BN108" s="271"/>
      <c r="BO108" s="271"/>
      <c r="BP108" s="271"/>
      <c r="BQ108" s="271"/>
      <c r="BR108" s="271"/>
    </row>
    <row r="109" spans="15:70" x14ac:dyDescent="0.2">
      <c r="O109" s="271"/>
      <c r="P109" s="271"/>
      <c r="Q109" s="271"/>
      <c r="R109" s="271"/>
      <c r="S109" s="271"/>
      <c r="T109" s="271"/>
      <c r="U109" s="271"/>
      <c r="V109" s="271"/>
      <c r="W109" s="271"/>
      <c r="X109" s="271"/>
      <c r="Y109" s="271"/>
      <c r="Z109" s="271"/>
      <c r="AA109" s="271"/>
      <c r="AB109" s="271"/>
      <c r="AC109" s="271"/>
      <c r="AD109" s="271"/>
      <c r="AE109" s="271"/>
      <c r="AF109" s="271"/>
      <c r="AG109" s="271"/>
      <c r="AH109" s="271"/>
      <c r="AI109" s="271"/>
      <c r="AJ109" s="271"/>
      <c r="AK109" s="271"/>
      <c r="AL109" s="271"/>
      <c r="AM109" s="271"/>
      <c r="AN109" s="271"/>
      <c r="AO109" s="271"/>
      <c r="AP109" s="271"/>
      <c r="AQ109" s="271"/>
      <c r="AR109" s="271"/>
      <c r="AS109" s="271"/>
      <c r="AT109" s="271"/>
      <c r="AU109" s="271"/>
      <c r="AV109" s="271"/>
      <c r="AW109" s="271"/>
      <c r="AX109" s="271"/>
      <c r="AY109" s="271"/>
      <c r="AZ109" s="271"/>
      <c r="BA109" s="271"/>
      <c r="BB109" s="271"/>
      <c r="BC109" s="271"/>
      <c r="BD109" s="271"/>
      <c r="BE109" s="271"/>
      <c r="BF109" s="271"/>
      <c r="BG109" s="271"/>
      <c r="BH109" s="271"/>
      <c r="BI109" s="271"/>
      <c r="BJ109" s="271"/>
      <c r="BK109" s="271"/>
      <c r="BL109" s="271"/>
      <c r="BM109" s="271"/>
      <c r="BN109" s="271"/>
      <c r="BO109" s="271"/>
      <c r="BP109" s="271"/>
      <c r="BQ109" s="271"/>
      <c r="BR109" s="271"/>
    </row>
    <row r="110" spans="15:70" x14ac:dyDescent="0.2"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1"/>
      <c r="Z110" s="271"/>
      <c r="AA110" s="271"/>
      <c r="AB110" s="271"/>
      <c r="AC110" s="271"/>
      <c r="AD110" s="271"/>
      <c r="AE110" s="271"/>
      <c r="AF110" s="271"/>
      <c r="AG110" s="271"/>
      <c r="AH110" s="271"/>
      <c r="AI110" s="271"/>
      <c r="AJ110" s="271"/>
      <c r="AK110" s="271"/>
      <c r="AL110" s="271"/>
      <c r="AM110" s="271"/>
      <c r="AN110" s="271"/>
      <c r="AO110" s="271"/>
      <c r="AP110" s="271"/>
      <c r="AQ110" s="271"/>
      <c r="AR110" s="271"/>
      <c r="AS110" s="271"/>
      <c r="AT110" s="271"/>
      <c r="AU110" s="271"/>
      <c r="AV110" s="271"/>
      <c r="AW110" s="271"/>
      <c r="AX110" s="271"/>
      <c r="AY110" s="271"/>
      <c r="AZ110" s="271"/>
      <c r="BA110" s="271"/>
      <c r="BB110" s="271"/>
      <c r="BC110" s="271"/>
      <c r="BD110" s="271"/>
      <c r="BE110" s="271"/>
      <c r="BF110" s="271"/>
      <c r="BG110" s="271"/>
      <c r="BH110" s="271"/>
      <c r="BI110" s="271"/>
      <c r="BJ110" s="271"/>
      <c r="BK110" s="271"/>
      <c r="BL110" s="271"/>
      <c r="BM110" s="271"/>
      <c r="BN110" s="271"/>
      <c r="BO110" s="271"/>
      <c r="BP110" s="271"/>
      <c r="BQ110" s="271"/>
      <c r="BR110" s="271"/>
    </row>
    <row r="111" spans="15:70" x14ac:dyDescent="0.2"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1"/>
      <c r="AE111" s="271"/>
      <c r="AF111" s="271"/>
      <c r="AG111" s="271"/>
      <c r="AH111" s="271"/>
      <c r="AI111" s="271"/>
      <c r="AJ111" s="271"/>
      <c r="AK111" s="271"/>
      <c r="AL111" s="271"/>
      <c r="AM111" s="271"/>
      <c r="AN111" s="271"/>
      <c r="AO111" s="271"/>
      <c r="AP111" s="271"/>
      <c r="AQ111" s="271"/>
      <c r="AR111" s="271"/>
      <c r="AS111" s="271"/>
      <c r="AT111" s="271"/>
      <c r="AU111" s="271"/>
      <c r="AV111" s="271"/>
      <c r="AW111" s="271"/>
      <c r="AX111" s="271"/>
      <c r="AY111" s="271"/>
      <c r="AZ111" s="271"/>
      <c r="BA111" s="271"/>
      <c r="BB111" s="271"/>
      <c r="BC111" s="271"/>
      <c r="BD111" s="271"/>
      <c r="BE111" s="271"/>
      <c r="BF111" s="271"/>
      <c r="BG111" s="271"/>
      <c r="BH111" s="271"/>
      <c r="BI111" s="271"/>
      <c r="BJ111" s="271"/>
      <c r="BK111" s="271"/>
      <c r="BL111" s="271"/>
      <c r="BM111" s="271"/>
      <c r="BN111" s="271"/>
      <c r="BO111" s="271"/>
      <c r="BP111" s="271"/>
      <c r="BQ111" s="271"/>
      <c r="BR111" s="271"/>
    </row>
    <row r="112" spans="15:70" x14ac:dyDescent="0.2">
      <c r="O112" s="271"/>
      <c r="P112" s="271"/>
      <c r="Q112" s="271"/>
      <c r="R112" s="271"/>
      <c r="S112" s="271"/>
      <c r="T112" s="271"/>
      <c r="U112" s="271"/>
      <c r="V112" s="271"/>
      <c r="W112" s="271"/>
      <c r="X112" s="271"/>
      <c r="Y112" s="271"/>
      <c r="Z112" s="271"/>
      <c r="AA112" s="271"/>
      <c r="AB112" s="271"/>
      <c r="AC112" s="271"/>
      <c r="AD112" s="271"/>
      <c r="AE112" s="271"/>
      <c r="AF112" s="271"/>
      <c r="AG112" s="271"/>
      <c r="AH112" s="271"/>
      <c r="AI112" s="271"/>
      <c r="AJ112" s="271"/>
      <c r="AK112" s="271"/>
      <c r="AL112" s="271"/>
      <c r="AM112" s="271"/>
      <c r="AN112" s="271"/>
      <c r="AO112" s="271"/>
      <c r="AP112" s="271"/>
      <c r="AQ112" s="271"/>
      <c r="AR112" s="271"/>
      <c r="AS112" s="271"/>
      <c r="AT112" s="271"/>
      <c r="AU112" s="271"/>
      <c r="AV112" s="271"/>
      <c r="AW112" s="271"/>
      <c r="AX112" s="271"/>
      <c r="AY112" s="271"/>
      <c r="AZ112" s="271"/>
      <c r="BA112" s="271"/>
      <c r="BB112" s="271"/>
      <c r="BC112" s="271"/>
      <c r="BD112" s="271"/>
      <c r="BE112" s="271"/>
      <c r="BF112" s="271"/>
      <c r="BG112" s="271"/>
      <c r="BH112" s="271"/>
      <c r="BI112" s="271"/>
      <c r="BJ112" s="271"/>
      <c r="BK112" s="271"/>
      <c r="BL112" s="271"/>
      <c r="BM112" s="271"/>
      <c r="BN112" s="271"/>
      <c r="BO112" s="271"/>
      <c r="BP112" s="271"/>
      <c r="BQ112" s="271"/>
      <c r="BR112" s="271"/>
    </row>
    <row r="113" spans="15:70" x14ac:dyDescent="0.2">
      <c r="O113" s="271"/>
      <c r="P113" s="271"/>
      <c r="Q113" s="271"/>
      <c r="R113" s="271"/>
      <c r="S113" s="271"/>
      <c r="T113" s="271"/>
      <c r="U113" s="271"/>
      <c r="V113" s="271"/>
      <c r="W113" s="271"/>
      <c r="X113" s="271"/>
      <c r="Y113" s="271"/>
      <c r="Z113" s="271"/>
      <c r="AA113" s="271"/>
      <c r="AB113" s="271"/>
      <c r="AC113" s="271"/>
      <c r="AD113" s="271"/>
      <c r="AE113" s="271"/>
      <c r="AF113" s="271"/>
      <c r="AG113" s="271"/>
      <c r="AH113" s="271"/>
      <c r="AI113" s="271"/>
      <c r="AJ113" s="271"/>
      <c r="AK113" s="271"/>
      <c r="AL113" s="271"/>
      <c r="AM113" s="271"/>
      <c r="AN113" s="271"/>
      <c r="AO113" s="271"/>
      <c r="AP113" s="271"/>
      <c r="AQ113" s="271"/>
      <c r="AR113" s="271"/>
      <c r="AS113" s="271"/>
      <c r="AT113" s="271"/>
      <c r="AU113" s="271"/>
      <c r="AV113" s="271"/>
      <c r="AW113" s="271"/>
      <c r="AX113" s="271"/>
      <c r="AY113" s="271"/>
      <c r="AZ113" s="271"/>
      <c r="BA113" s="271"/>
      <c r="BB113" s="271"/>
      <c r="BC113" s="271"/>
      <c r="BD113" s="271"/>
      <c r="BE113" s="271"/>
      <c r="BF113" s="271"/>
      <c r="BG113" s="271"/>
      <c r="BH113" s="271"/>
      <c r="BI113" s="271"/>
      <c r="BJ113" s="271"/>
      <c r="BK113" s="271"/>
      <c r="BL113" s="271"/>
      <c r="BM113" s="271"/>
      <c r="BN113" s="271"/>
      <c r="BO113" s="271"/>
      <c r="BP113" s="271"/>
      <c r="BQ113" s="271"/>
      <c r="BR113" s="271"/>
    </row>
    <row r="114" spans="15:70" x14ac:dyDescent="0.2">
      <c r="O114" s="271"/>
      <c r="P114" s="271"/>
      <c r="Q114" s="271"/>
      <c r="R114" s="271"/>
      <c r="S114" s="271"/>
      <c r="T114" s="271"/>
      <c r="U114" s="271"/>
      <c r="V114" s="271"/>
      <c r="W114" s="271"/>
      <c r="X114" s="271"/>
      <c r="Y114" s="271"/>
      <c r="Z114" s="271"/>
      <c r="AA114" s="271"/>
      <c r="AB114" s="271"/>
      <c r="AC114" s="271"/>
      <c r="AD114" s="271"/>
      <c r="AE114" s="271"/>
      <c r="AF114" s="271"/>
      <c r="AG114" s="271"/>
      <c r="AH114" s="271"/>
      <c r="AI114" s="271"/>
      <c r="AJ114" s="271"/>
      <c r="AK114" s="271"/>
      <c r="AL114" s="271"/>
      <c r="AM114" s="271"/>
      <c r="AN114" s="271"/>
      <c r="AO114" s="271"/>
      <c r="AP114" s="271"/>
      <c r="AQ114" s="271"/>
      <c r="AR114" s="271"/>
      <c r="AS114" s="271"/>
      <c r="AT114" s="271"/>
      <c r="AU114" s="271"/>
      <c r="AV114" s="271"/>
      <c r="AW114" s="271"/>
      <c r="AX114" s="271"/>
      <c r="AY114" s="271"/>
      <c r="AZ114" s="271"/>
      <c r="BA114" s="271"/>
      <c r="BB114" s="271"/>
      <c r="BC114" s="271"/>
      <c r="BD114" s="271"/>
      <c r="BE114" s="271"/>
      <c r="BF114" s="271"/>
      <c r="BG114" s="271"/>
      <c r="BH114" s="271"/>
      <c r="BI114" s="271"/>
      <c r="BJ114" s="271"/>
      <c r="BK114" s="271"/>
      <c r="BL114" s="271"/>
      <c r="BM114" s="271"/>
      <c r="BN114" s="271"/>
      <c r="BO114" s="271"/>
      <c r="BP114" s="271"/>
      <c r="BQ114" s="271"/>
      <c r="BR114" s="271"/>
    </row>
    <row r="115" spans="15:70" x14ac:dyDescent="0.2">
      <c r="O115" s="271"/>
      <c r="P115" s="271"/>
      <c r="Q115" s="271"/>
      <c r="R115" s="271"/>
      <c r="S115" s="271"/>
      <c r="T115" s="271"/>
      <c r="U115" s="271"/>
      <c r="V115" s="271"/>
      <c r="W115" s="271"/>
      <c r="X115" s="271"/>
      <c r="Y115" s="271"/>
      <c r="Z115" s="271"/>
      <c r="AA115" s="271"/>
      <c r="AB115" s="271"/>
      <c r="AC115" s="271"/>
      <c r="AD115" s="271"/>
      <c r="AE115" s="271"/>
      <c r="AF115" s="271"/>
      <c r="AG115" s="271"/>
      <c r="AH115" s="271"/>
      <c r="AI115" s="271"/>
      <c r="AJ115" s="271"/>
      <c r="AK115" s="271"/>
      <c r="AL115" s="271"/>
      <c r="AM115" s="271"/>
      <c r="AN115" s="271"/>
      <c r="AO115" s="271"/>
      <c r="AP115" s="271"/>
      <c r="AQ115" s="271"/>
      <c r="AR115" s="271"/>
      <c r="AS115" s="271"/>
      <c r="AT115" s="271"/>
      <c r="AU115" s="271"/>
      <c r="AV115" s="271"/>
      <c r="AW115" s="271"/>
      <c r="AX115" s="271"/>
      <c r="AY115" s="271"/>
      <c r="AZ115" s="271"/>
      <c r="BA115" s="271"/>
      <c r="BB115" s="271"/>
      <c r="BC115" s="271"/>
      <c r="BD115" s="271"/>
      <c r="BE115" s="271"/>
      <c r="BF115" s="271"/>
      <c r="BG115" s="271"/>
      <c r="BH115" s="271"/>
      <c r="BI115" s="271"/>
      <c r="BJ115" s="271"/>
      <c r="BK115" s="271"/>
      <c r="BL115" s="271"/>
      <c r="BM115" s="271"/>
      <c r="BN115" s="271"/>
      <c r="BO115" s="271"/>
      <c r="BP115" s="271"/>
      <c r="BQ115" s="271"/>
      <c r="BR115" s="271"/>
    </row>
    <row r="116" spans="15:70" x14ac:dyDescent="0.2">
      <c r="O116" s="271"/>
      <c r="P116" s="271"/>
      <c r="Q116" s="271"/>
      <c r="R116" s="271"/>
      <c r="S116" s="271"/>
      <c r="T116" s="271"/>
      <c r="U116" s="271"/>
      <c r="V116" s="271"/>
      <c r="W116" s="271"/>
      <c r="X116" s="271"/>
      <c r="Y116" s="271"/>
      <c r="Z116" s="271"/>
      <c r="AA116" s="271"/>
      <c r="AB116" s="271"/>
      <c r="AC116" s="271"/>
      <c r="AD116" s="271"/>
      <c r="AE116" s="271"/>
      <c r="AF116" s="271"/>
      <c r="AG116" s="271"/>
      <c r="AH116" s="271"/>
      <c r="AI116" s="271"/>
      <c r="AJ116" s="271"/>
      <c r="AK116" s="271"/>
      <c r="AL116" s="271"/>
      <c r="AM116" s="271"/>
      <c r="AN116" s="271"/>
      <c r="AO116" s="271"/>
      <c r="AP116" s="271"/>
      <c r="AQ116" s="271"/>
      <c r="AR116" s="271"/>
      <c r="AS116" s="271"/>
      <c r="AT116" s="271"/>
      <c r="AU116" s="271"/>
      <c r="AV116" s="271"/>
      <c r="AW116" s="271"/>
      <c r="AX116" s="271"/>
      <c r="AY116" s="271"/>
      <c r="AZ116" s="271"/>
      <c r="BA116" s="271"/>
      <c r="BB116" s="271"/>
      <c r="BC116" s="271"/>
      <c r="BD116" s="271"/>
      <c r="BE116" s="271"/>
      <c r="BF116" s="271"/>
      <c r="BG116" s="271"/>
      <c r="BH116" s="271"/>
      <c r="BI116" s="271"/>
      <c r="BJ116" s="271"/>
      <c r="BK116" s="271"/>
      <c r="BL116" s="271"/>
      <c r="BM116" s="271"/>
      <c r="BN116" s="271"/>
      <c r="BO116" s="271"/>
      <c r="BP116" s="271"/>
      <c r="BQ116" s="271"/>
      <c r="BR116" s="271"/>
    </row>
    <row r="117" spans="15:70" x14ac:dyDescent="0.2">
      <c r="O117" s="271"/>
      <c r="P117" s="271"/>
      <c r="Q117" s="271"/>
      <c r="R117" s="271"/>
      <c r="S117" s="271"/>
      <c r="T117" s="271"/>
      <c r="U117" s="271"/>
      <c r="V117" s="271"/>
      <c r="W117" s="271"/>
      <c r="X117" s="271"/>
      <c r="Y117" s="271"/>
      <c r="Z117" s="271"/>
      <c r="AA117" s="271"/>
      <c r="AB117" s="271"/>
      <c r="AC117" s="271"/>
      <c r="AD117" s="271"/>
      <c r="AE117" s="271"/>
      <c r="AF117" s="271"/>
      <c r="AG117" s="271"/>
      <c r="AH117" s="271"/>
      <c r="AI117" s="271"/>
      <c r="AJ117" s="271"/>
      <c r="AK117" s="271"/>
      <c r="AL117" s="271"/>
      <c r="AM117" s="271"/>
      <c r="AN117" s="271"/>
      <c r="AO117" s="271"/>
      <c r="AP117" s="271"/>
      <c r="AQ117" s="271"/>
      <c r="AR117" s="271"/>
      <c r="AS117" s="271"/>
      <c r="AT117" s="271"/>
      <c r="AU117" s="271"/>
      <c r="AV117" s="271"/>
      <c r="AW117" s="271"/>
      <c r="AX117" s="271"/>
      <c r="AY117" s="271"/>
      <c r="AZ117" s="271"/>
      <c r="BA117" s="271"/>
      <c r="BB117" s="271"/>
      <c r="BC117" s="271"/>
      <c r="BD117" s="271"/>
      <c r="BE117" s="271"/>
      <c r="BF117" s="271"/>
      <c r="BG117" s="271"/>
      <c r="BH117" s="271"/>
      <c r="BI117" s="271"/>
      <c r="BJ117" s="271"/>
      <c r="BK117" s="271"/>
      <c r="BL117" s="271"/>
      <c r="BM117" s="271"/>
      <c r="BN117" s="271"/>
      <c r="BO117" s="271"/>
      <c r="BP117" s="271"/>
      <c r="BQ117" s="271"/>
      <c r="BR117" s="271"/>
    </row>
    <row r="118" spans="15:70" x14ac:dyDescent="0.2">
      <c r="O118" s="271"/>
      <c r="P118" s="271"/>
      <c r="Q118" s="271"/>
      <c r="R118" s="271"/>
      <c r="S118" s="271"/>
      <c r="T118" s="271"/>
      <c r="U118" s="271"/>
      <c r="V118" s="271"/>
      <c r="W118" s="271"/>
      <c r="X118" s="271"/>
      <c r="Y118" s="271"/>
      <c r="Z118" s="271"/>
      <c r="AA118" s="271"/>
      <c r="AB118" s="271"/>
      <c r="AC118" s="271"/>
      <c r="AD118" s="271"/>
      <c r="AE118" s="271"/>
      <c r="AF118" s="271"/>
      <c r="AG118" s="271"/>
      <c r="AH118" s="271"/>
      <c r="AI118" s="271"/>
      <c r="AJ118" s="271"/>
      <c r="AK118" s="271"/>
      <c r="AL118" s="271"/>
      <c r="AM118" s="271"/>
      <c r="AN118" s="271"/>
      <c r="AO118" s="271"/>
      <c r="AP118" s="271"/>
      <c r="AQ118" s="271"/>
      <c r="AR118" s="271"/>
      <c r="AS118" s="271"/>
      <c r="AT118" s="271"/>
      <c r="AU118" s="271"/>
      <c r="AV118" s="271"/>
      <c r="AW118" s="271"/>
      <c r="AX118" s="271"/>
      <c r="AY118" s="271"/>
      <c r="AZ118" s="271"/>
      <c r="BA118" s="271"/>
      <c r="BB118" s="271"/>
      <c r="BC118" s="271"/>
      <c r="BD118" s="271"/>
      <c r="BE118" s="271"/>
      <c r="BF118" s="271"/>
      <c r="BG118" s="271"/>
      <c r="BH118" s="271"/>
      <c r="BI118" s="271"/>
      <c r="BJ118" s="271"/>
      <c r="BK118" s="271"/>
      <c r="BL118" s="271"/>
      <c r="BM118" s="271"/>
      <c r="BN118" s="271"/>
      <c r="BO118" s="271"/>
      <c r="BP118" s="271"/>
      <c r="BQ118" s="271"/>
      <c r="BR118" s="271"/>
    </row>
    <row r="119" spans="15:70" x14ac:dyDescent="0.2">
      <c r="O119" s="271"/>
      <c r="P119" s="271"/>
      <c r="Q119" s="271"/>
      <c r="R119" s="271"/>
      <c r="S119" s="271"/>
      <c r="T119" s="271"/>
      <c r="U119" s="271"/>
      <c r="V119" s="271"/>
      <c r="W119" s="271"/>
      <c r="X119" s="271"/>
      <c r="Y119" s="271"/>
      <c r="Z119" s="271"/>
      <c r="AA119" s="271"/>
      <c r="AB119" s="271"/>
      <c r="AC119" s="271"/>
      <c r="AD119" s="271"/>
      <c r="AE119" s="271"/>
      <c r="AF119" s="271"/>
      <c r="AG119" s="271"/>
      <c r="AH119" s="271"/>
      <c r="AI119" s="271"/>
      <c r="AJ119" s="271"/>
      <c r="AK119" s="271"/>
      <c r="AL119" s="271"/>
      <c r="AM119" s="271"/>
      <c r="AN119" s="271"/>
      <c r="AO119" s="271"/>
      <c r="AP119" s="271"/>
      <c r="AQ119" s="271"/>
      <c r="AR119" s="271"/>
      <c r="AS119" s="271"/>
      <c r="AT119" s="271"/>
      <c r="AU119" s="271"/>
      <c r="AV119" s="271"/>
      <c r="AW119" s="271"/>
      <c r="AX119" s="271"/>
      <c r="AY119" s="271"/>
      <c r="AZ119" s="271"/>
      <c r="BA119" s="271"/>
      <c r="BB119" s="271"/>
      <c r="BC119" s="271"/>
      <c r="BD119" s="271"/>
      <c r="BE119" s="271"/>
      <c r="BF119" s="271"/>
      <c r="BG119" s="271"/>
      <c r="BH119" s="271"/>
      <c r="BI119" s="271"/>
      <c r="BJ119" s="271"/>
      <c r="BK119" s="271"/>
      <c r="BL119" s="271"/>
      <c r="BM119" s="271"/>
      <c r="BN119" s="271"/>
      <c r="BO119" s="271"/>
      <c r="BP119" s="271"/>
      <c r="BQ119" s="271"/>
      <c r="BR119" s="271"/>
    </row>
    <row r="120" spans="15:70" x14ac:dyDescent="0.2">
      <c r="O120" s="271"/>
      <c r="P120" s="271"/>
      <c r="Q120" s="271"/>
      <c r="R120" s="271"/>
      <c r="S120" s="271"/>
      <c r="T120" s="271"/>
      <c r="U120" s="271"/>
      <c r="V120" s="271"/>
      <c r="W120" s="271"/>
      <c r="X120" s="271"/>
      <c r="Y120" s="271"/>
      <c r="Z120" s="271"/>
      <c r="AA120" s="271"/>
      <c r="AB120" s="271"/>
      <c r="AC120" s="271"/>
      <c r="AD120" s="271"/>
      <c r="AE120" s="271"/>
      <c r="AF120" s="271"/>
      <c r="AG120" s="271"/>
      <c r="AH120" s="271"/>
      <c r="AI120" s="271"/>
      <c r="AJ120" s="271"/>
      <c r="AK120" s="271"/>
      <c r="AL120" s="271"/>
      <c r="AM120" s="271"/>
      <c r="AN120" s="271"/>
      <c r="AO120" s="271"/>
      <c r="AP120" s="271"/>
      <c r="AQ120" s="271"/>
      <c r="AR120" s="271"/>
      <c r="AS120" s="271"/>
      <c r="AT120" s="271"/>
      <c r="AU120" s="271"/>
      <c r="AV120" s="271"/>
      <c r="AW120" s="271"/>
      <c r="AX120" s="271"/>
      <c r="AY120" s="271"/>
      <c r="AZ120" s="271"/>
      <c r="BA120" s="271"/>
      <c r="BB120" s="271"/>
      <c r="BC120" s="271"/>
      <c r="BD120" s="271"/>
      <c r="BE120" s="271"/>
      <c r="BF120" s="271"/>
      <c r="BG120" s="271"/>
      <c r="BH120" s="271"/>
      <c r="BI120" s="271"/>
      <c r="BJ120" s="271"/>
      <c r="BK120" s="271"/>
      <c r="BL120" s="271"/>
      <c r="BM120" s="271"/>
      <c r="BN120" s="271"/>
      <c r="BO120" s="271"/>
      <c r="BP120" s="271"/>
      <c r="BQ120" s="271"/>
      <c r="BR120" s="271"/>
    </row>
    <row r="121" spans="15:70" x14ac:dyDescent="0.2">
      <c r="O121" s="271"/>
      <c r="P121" s="271"/>
      <c r="Q121" s="271"/>
      <c r="R121" s="271"/>
      <c r="S121" s="271"/>
      <c r="T121" s="271"/>
      <c r="U121" s="271"/>
      <c r="V121" s="271"/>
      <c r="W121" s="271"/>
      <c r="X121" s="271"/>
      <c r="Y121" s="271"/>
      <c r="Z121" s="271"/>
      <c r="AA121" s="271"/>
      <c r="AB121" s="271"/>
      <c r="AC121" s="271"/>
      <c r="AD121" s="271"/>
      <c r="AE121" s="271"/>
      <c r="AF121" s="271"/>
      <c r="AG121" s="271"/>
      <c r="AH121" s="271"/>
      <c r="AI121" s="271"/>
      <c r="AJ121" s="271"/>
      <c r="AK121" s="271"/>
      <c r="AL121" s="271"/>
      <c r="AM121" s="271"/>
      <c r="AN121" s="271"/>
      <c r="AO121" s="271"/>
      <c r="AP121" s="271"/>
      <c r="AQ121" s="271"/>
      <c r="AR121" s="271"/>
      <c r="AS121" s="271"/>
      <c r="AT121" s="271"/>
      <c r="AU121" s="271"/>
      <c r="AV121" s="271"/>
      <c r="AW121" s="271"/>
      <c r="AX121" s="271"/>
      <c r="AY121" s="271"/>
      <c r="AZ121" s="271"/>
      <c r="BA121" s="271"/>
      <c r="BB121" s="271"/>
      <c r="BC121" s="271"/>
      <c r="BD121" s="271"/>
      <c r="BE121" s="271"/>
      <c r="BF121" s="271"/>
      <c r="BG121" s="271"/>
      <c r="BH121" s="271"/>
      <c r="BI121" s="271"/>
      <c r="BJ121" s="271"/>
      <c r="BK121" s="271"/>
      <c r="BL121" s="271"/>
      <c r="BM121" s="271"/>
      <c r="BN121" s="271"/>
      <c r="BO121" s="271"/>
      <c r="BP121" s="271"/>
      <c r="BQ121" s="271"/>
      <c r="BR121" s="271"/>
    </row>
    <row r="122" spans="15:70" x14ac:dyDescent="0.2">
      <c r="O122" s="271"/>
      <c r="P122" s="271"/>
      <c r="Q122" s="271"/>
      <c r="R122" s="271"/>
      <c r="S122" s="271"/>
      <c r="T122" s="271"/>
      <c r="U122" s="271"/>
      <c r="V122" s="271"/>
      <c r="W122" s="271"/>
      <c r="X122" s="271"/>
      <c r="Y122" s="271"/>
      <c r="Z122" s="271"/>
      <c r="AA122" s="271"/>
      <c r="AB122" s="271"/>
      <c r="AC122" s="271"/>
      <c r="AD122" s="271"/>
      <c r="AE122" s="271"/>
      <c r="AF122" s="271"/>
      <c r="AG122" s="271"/>
      <c r="AH122" s="271"/>
      <c r="AI122" s="271"/>
      <c r="AJ122" s="271"/>
      <c r="AK122" s="271"/>
      <c r="AL122" s="271"/>
      <c r="AM122" s="271"/>
      <c r="AN122" s="271"/>
      <c r="AO122" s="271"/>
      <c r="AP122" s="271"/>
      <c r="AQ122" s="271"/>
      <c r="AR122" s="271"/>
      <c r="AS122" s="271"/>
      <c r="AT122" s="271"/>
      <c r="AU122" s="271"/>
      <c r="AV122" s="271"/>
      <c r="AW122" s="271"/>
      <c r="AX122" s="271"/>
      <c r="AY122" s="271"/>
      <c r="AZ122" s="271"/>
      <c r="BA122" s="271"/>
      <c r="BB122" s="271"/>
      <c r="BC122" s="271"/>
      <c r="BD122" s="271"/>
      <c r="BE122" s="271"/>
      <c r="BF122" s="271"/>
      <c r="BG122" s="271"/>
      <c r="BH122" s="271"/>
      <c r="BI122" s="271"/>
      <c r="BJ122" s="271"/>
      <c r="BK122" s="271"/>
      <c r="BL122" s="271"/>
      <c r="BM122" s="271"/>
      <c r="BN122" s="271"/>
      <c r="BO122" s="271"/>
      <c r="BP122" s="271"/>
      <c r="BQ122" s="271"/>
      <c r="BR122" s="271"/>
    </row>
    <row r="123" spans="15:70" x14ac:dyDescent="0.2">
      <c r="O123" s="271"/>
      <c r="P123" s="271"/>
      <c r="Q123" s="271"/>
      <c r="R123" s="271"/>
      <c r="S123" s="271"/>
      <c r="T123" s="271"/>
      <c r="U123" s="271"/>
      <c r="V123" s="271"/>
      <c r="W123" s="271"/>
      <c r="X123" s="271"/>
      <c r="Y123" s="271"/>
      <c r="Z123" s="271"/>
      <c r="AA123" s="271"/>
      <c r="AB123" s="271"/>
      <c r="AC123" s="271"/>
      <c r="AD123" s="271"/>
      <c r="AE123" s="271"/>
      <c r="AF123" s="271"/>
      <c r="AG123" s="271"/>
      <c r="AH123" s="271"/>
      <c r="AI123" s="271"/>
      <c r="AJ123" s="271"/>
      <c r="AK123" s="271"/>
      <c r="AL123" s="271"/>
      <c r="AM123" s="271"/>
      <c r="AN123" s="271"/>
      <c r="AO123" s="271"/>
      <c r="AP123" s="271"/>
      <c r="AQ123" s="271"/>
      <c r="AR123" s="271"/>
      <c r="AS123" s="271"/>
      <c r="AT123" s="271"/>
      <c r="AU123" s="271"/>
      <c r="AV123" s="271"/>
      <c r="AW123" s="271"/>
      <c r="AX123" s="271"/>
      <c r="AY123" s="271"/>
      <c r="AZ123" s="271"/>
      <c r="BA123" s="271"/>
      <c r="BB123" s="271"/>
      <c r="BC123" s="271"/>
      <c r="BD123" s="271"/>
      <c r="BE123" s="271"/>
      <c r="BF123" s="271"/>
      <c r="BG123" s="271"/>
      <c r="BH123" s="271"/>
      <c r="BI123" s="271"/>
      <c r="BJ123" s="271"/>
      <c r="BK123" s="271"/>
      <c r="BL123" s="271"/>
      <c r="BM123" s="271"/>
      <c r="BN123" s="271"/>
      <c r="BO123" s="271"/>
      <c r="BP123" s="271"/>
      <c r="BQ123" s="271"/>
      <c r="BR123" s="271"/>
    </row>
    <row r="124" spans="15:70" x14ac:dyDescent="0.2">
      <c r="O124" s="271"/>
      <c r="P124" s="271"/>
      <c r="Q124" s="271"/>
      <c r="R124" s="271"/>
      <c r="S124" s="271"/>
      <c r="T124" s="271"/>
      <c r="U124" s="271"/>
      <c r="V124" s="271"/>
      <c r="W124" s="271"/>
      <c r="X124" s="271"/>
      <c r="Y124" s="271"/>
      <c r="Z124" s="271"/>
      <c r="AA124" s="271"/>
      <c r="AB124" s="271"/>
      <c r="AC124" s="271"/>
      <c r="AD124" s="271"/>
      <c r="AE124" s="271"/>
      <c r="AF124" s="271"/>
      <c r="AG124" s="271"/>
      <c r="AH124" s="271"/>
      <c r="AI124" s="271"/>
      <c r="AJ124" s="271"/>
      <c r="AK124" s="271"/>
      <c r="AL124" s="271"/>
      <c r="AM124" s="271"/>
      <c r="AN124" s="271"/>
      <c r="AO124" s="271"/>
      <c r="AP124" s="271"/>
      <c r="AQ124" s="271"/>
      <c r="AR124" s="271"/>
      <c r="AS124" s="271"/>
      <c r="AT124" s="271"/>
      <c r="AU124" s="271"/>
      <c r="AV124" s="271"/>
      <c r="AW124" s="271"/>
      <c r="AX124" s="271"/>
      <c r="AY124" s="271"/>
      <c r="AZ124" s="271"/>
      <c r="BA124" s="271"/>
      <c r="BB124" s="271"/>
      <c r="BC124" s="271"/>
      <c r="BD124" s="271"/>
      <c r="BE124" s="271"/>
      <c r="BF124" s="271"/>
      <c r="BG124" s="271"/>
      <c r="BH124" s="271"/>
      <c r="BI124" s="271"/>
      <c r="BJ124" s="271"/>
      <c r="BK124" s="271"/>
      <c r="BL124" s="271"/>
      <c r="BM124" s="271"/>
      <c r="BN124" s="271"/>
      <c r="BO124" s="271"/>
      <c r="BP124" s="271"/>
      <c r="BQ124" s="271"/>
      <c r="BR124" s="271"/>
    </row>
    <row r="125" spans="15:70" x14ac:dyDescent="0.2">
      <c r="O125" s="271"/>
      <c r="P125" s="271"/>
      <c r="Q125" s="271"/>
      <c r="R125" s="271"/>
      <c r="S125" s="271"/>
      <c r="T125" s="271"/>
      <c r="U125" s="271"/>
      <c r="V125" s="271"/>
      <c r="W125" s="271"/>
      <c r="X125" s="271"/>
      <c r="Y125" s="271"/>
      <c r="Z125" s="271"/>
      <c r="AA125" s="271"/>
      <c r="AB125" s="271"/>
      <c r="AC125" s="271"/>
      <c r="AD125" s="271"/>
      <c r="AE125" s="271"/>
      <c r="AF125" s="271"/>
      <c r="AG125" s="271"/>
      <c r="AH125" s="271"/>
      <c r="AI125" s="271"/>
      <c r="AJ125" s="271"/>
      <c r="AK125" s="271"/>
      <c r="AL125" s="271"/>
      <c r="AM125" s="271"/>
      <c r="AN125" s="271"/>
      <c r="AO125" s="271"/>
      <c r="AP125" s="271"/>
      <c r="AQ125" s="271"/>
      <c r="AR125" s="271"/>
      <c r="AS125" s="271"/>
      <c r="AT125" s="271"/>
      <c r="AU125" s="271"/>
      <c r="AV125" s="271"/>
      <c r="AW125" s="271"/>
      <c r="AX125" s="271"/>
      <c r="AY125" s="271"/>
      <c r="AZ125" s="271"/>
      <c r="BA125" s="271"/>
      <c r="BB125" s="271"/>
      <c r="BC125" s="271"/>
      <c r="BD125" s="271"/>
      <c r="BE125" s="271"/>
      <c r="BF125" s="271"/>
      <c r="BG125" s="271"/>
      <c r="BH125" s="271"/>
      <c r="BI125" s="271"/>
      <c r="BJ125" s="271"/>
      <c r="BK125" s="271"/>
      <c r="BL125" s="271"/>
      <c r="BM125" s="271"/>
      <c r="BN125" s="271"/>
      <c r="BO125" s="271"/>
      <c r="BP125" s="271"/>
      <c r="BQ125" s="271"/>
      <c r="BR125" s="271"/>
    </row>
    <row r="126" spans="15:70" x14ac:dyDescent="0.2">
      <c r="O126" s="271"/>
      <c r="P126" s="271"/>
      <c r="Q126" s="271"/>
      <c r="R126" s="271"/>
      <c r="S126" s="271"/>
      <c r="T126" s="271"/>
      <c r="U126" s="271"/>
      <c r="V126" s="271"/>
      <c r="W126" s="271"/>
      <c r="X126" s="271"/>
      <c r="Y126" s="271"/>
      <c r="Z126" s="271"/>
      <c r="AA126" s="271"/>
      <c r="AB126" s="271"/>
      <c r="AC126" s="271"/>
      <c r="AD126" s="271"/>
      <c r="AE126" s="271"/>
      <c r="AF126" s="271"/>
      <c r="AG126" s="271"/>
      <c r="AH126" s="271"/>
      <c r="AI126" s="271"/>
      <c r="AJ126" s="271"/>
      <c r="AK126" s="271"/>
      <c r="AL126" s="271"/>
      <c r="AM126" s="271"/>
      <c r="AN126" s="271"/>
      <c r="AO126" s="271"/>
      <c r="AP126" s="271"/>
      <c r="AQ126" s="271"/>
      <c r="AR126" s="271"/>
      <c r="AS126" s="271"/>
      <c r="AT126" s="271"/>
      <c r="AU126" s="271"/>
      <c r="AV126" s="271"/>
      <c r="AW126" s="271"/>
      <c r="AX126" s="271"/>
      <c r="AY126" s="271"/>
      <c r="AZ126" s="271"/>
      <c r="BA126" s="271"/>
      <c r="BB126" s="271"/>
      <c r="BC126" s="271"/>
      <c r="BD126" s="271"/>
      <c r="BE126" s="271"/>
      <c r="BF126" s="271"/>
      <c r="BG126" s="271"/>
      <c r="BH126" s="271"/>
      <c r="BI126" s="271"/>
      <c r="BJ126" s="271"/>
      <c r="BK126" s="271"/>
      <c r="BL126" s="271"/>
      <c r="BM126" s="271"/>
      <c r="BN126" s="271"/>
      <c r="BO126" s="271"/>
      <c r="BP126" s="271"/>
      <c r="BQ126" s="271"/>
      <c r="BR126" s="271"/>
    </row>
    <row r="127" spans="15:70" x14ac:dyDescent="0.2">
      <c r="O127" s="271"/>
      <c r="P127" s="271"/>
      <c r="Q127" s="271"/>
      <c r="R127" s="271"/>
      <c r="S127" s="271"/>
      <c r="T127" s="271"/>
      <c r="U127" s="271"/>
      <c r="V127" s="271"/>
      <c r="W127" s="271"/>
      <c r="X127" s="271"/>
      <c r="Y127" s="271"/>
      <c r="Z127" s="271"/>
      <c r="AA127" s="271"/>
      <c r="AB127" s="271"/>
      <c r="AC127" s="271"/>
      <c r="AD127" s="271"/>
      <c r="AE127" s="271"/>
      <c r="AF127" s="271"/>
      <c r="AG127" s="271"/>
      <c r="AH127" s="271"/>
      <c r="AI127" s="271"/>
      <c r="AJ127" s="271"/>
      <c r="AK127" s="271"/>
      <c r="AL127" s="271"/>
      <c r="AM127" s="271"/>
      <c r="AN127" s="271"/>
      <c r="AO127" s="271"/>
      <c r="AP127" s="271"/>
      <c r="AQ127" s="271"/>
      <c r="AR127" s="271"/>
      <c r="AS127" s="271"/>
      <c r="AT127" s="271"/>
      <c r="AU127" s="271"/>
      <c r="AV127" s="271"/>
      <c r="AW127" s="271"/>
      <c r="AX127" s="271"/>
      <c r="AY127" s="271"/>
      <c r="AZ127" s="271"/>
      <c r="BA127" s="271"/>
      <c r="BB127" s="271"/>
      <c r="BC127" s="271"/>
      <c r="BD127" s="271"/>
      <c r="BE127" s="271"/>
      <c r="BF127" s="271"/>
      <c r="BG127" s="271"/>
      <c r="BH127" s="271"/>
      <c r="BI127" s="271"/>
      <c r="BJ127" s="271"/>
      <c r="BK127" s="271"/>
      <c r="BL127" s="271"/>
      <c r="BM127" s="271"/>
      <c r="BN127" s="271"/>
      <c r="BO127" s="271"/>
      <c r="BP127" s="271"/>
      <c r="BQ127" s="271"/>
      <c r="BR127" s="271"/>
    </row>
    <row r="128" spans="15:70" x14ac:dyDescent="0.2">
      <c r="O128" s="271"/>
      <c r="P128" s="271"/>
      <c r="Q128" s="271"/>
      <c r="R128" s="271"/>
      <c r="S128" s="271"/>
      <c r="T128" s="271"/>
      <c r="U128" s="271"/>
      <c r="V128" s="271"/>
      <c r="W128" s="271"/>
      <c r="X128" s="271"/>
      <c r="Y128" s="271"/>
      <c r="Z128" s="271"/>
      <c r="AA128" s="271"/>
      <c r="AB128" s="271"/>
      <c r="AC128" s="271"/>
      <c r="AD128" s="271"/>
      <c r="AE128" s="271"/>
      <c r="AF128" s="271"/>
      <c r="AG128" s="271"/>
      <c r="AH128" s="271"/>
      <c r="AI128" s="271"/>
      <c r="AJ128" s="271"/>
      <c r="AK128" s="271"/>
      <c r="AL128" s="271"/>
      <c r="AM128" s="271"/>
      <c r="AN128" s="271"/>
      <c r="AO128" s="271"/>
      <c r="AP128" s="271"/>
      <c r="AQ128" s="271"/>
      <c r="AR128" s="271"/>
      <c r="AS128" s="271"/>
      <c r="AT128" s="271"/>
      <c r="AU128" s="271"/>
      <c r="AV128" s="271"/>
      <c r="AW128" s="271"/>
      <c r="AX128" s="271"/>
      <c r="AY128" s="271"/>
      <c r="AZ128" s="271"/>
      <c r="BA128" s="271"/>
      <c r="BB128" s="271"/>
      <c r="BC128" s="271"/>
      <c r="BD128" s="271"/>
      <c r="BE128" s="271"/>
      <c r="BF128" s="271"/>
      <c r="BG128" s="271"/>
      <c r="BH128" s="271"/>
      <c r="BI128" s="271"/>
      <c r="BJ128" s="271"/>
      <c r="BK128" s="271"/>
      <c r="BL128" s="271"/>
      <c r="BM128" s="271"/>
      <c r="BN128" s="271"/>
      <c r="BO128" s="271"/>
      <c r="BP128" s="271"/>
      <c r="BQ128" s="271"/>
      <c r="BR128" s="271"/>
    </row>
    <row r="129" spans="15:70" x14ac:dyDescent="0.2">
      <c r="O129" s="271"/>
      <c r="P129" s="271"/>
      <c r="Q129" s="271"/>
      <c r="R129" s="271"/>
      <c r="S129" s="271"/>
      <c r="T129" s="271"/>
      <c r="U129" s="271"/>
      <c r="V129" s="271"/>
      <c r="W129" s="271"/>
      <c r="X129" s="271"/>
      <c r="Y129" s="271"/>
      <c r="Z129" s="271"/>
      <c r="AA129" s="271"/>
      <c r="AB129" s="271"/>
      <c r="AC129" s="271"/>
      <c r="AD129" s="271"/>
      <c r="AE129" s="271"/>
      <c r="AF129" s="271"/>
      <c r="AG129" s="271"/>
      <c r="AH129" s="271"/>
      <c r="AI129" s="271"/>
      <c r="AJ129" s="271"/>
      <c r="AK129" s="271"/>
      <c r="AL129" s="271"/>
      <c r="AM129" s="271"/>
      <c r="AN129" s="271"/>
      <c r="AO129" s="271"/>
      <c r="AP129" s="271"/>
      <c r="AQ129" s="271"/>
      <c r="AR129" s="271"/>
      <c r="AS129" s="271"/>
      <c r="AT129" s="271"/>
      <c r="AU129" s="271"/>
      <c r="AV129" s="271"/>
      <c r="AW129" s="271"/>
      <c r="AX129" s="271"/>
      <c r="AY129" s="271"/>
      <c r="AZ129" s="271"/>
      <c r="BA129" s="271"/>
      <c r="BB129" s="271"/>
      <c r="BC129" s="271"/>
      <c r="BD129" s="271"/>
      <c r="BE129" s="271"/>
      <c r="BF129" s="271"/>
      <c r="BG129" s="271"/>
      <c r="BH129" s="271"/>
      <c r="BI129" s="271"/>
      <c r="BJ129" s="271"/>
      <c r="BK129" s="271"/>
      <c r="BL129" s="271"/>
      <c r="BM129" s="271"/>
      <c r="BN129" s="271"/>
      <c r="BO129" s="271"/>
      <c r="BP129" s="271"/>
      <c r="BQ129" s="271"/>
      <c r="BR129" s="271"/>
    </row>
    <row r="130" spans="15:70" x14ac:dyDescent="0.2">
      <c r="O130" s="271"/>
      <c r="P130" s="271"/>
      <c r="Q130" s="271"/>
      <c r="R130" s="271"/>
      <c r="S130" s="271"/>
      <c r="T130" s="271"/>
      <c r="U130" s="271"/>
      <c r="V130" s="271"/>
      <c r="W130" s="271"/>
      <c r="X130" s="271"/>
      <c r="Y130" s="271"/>
      <c r="Z130" s="271"/>
      <c r="AA130" s="271"/>
      <c r="AB130" s="271"/>
      <c r="AC130" s="271"/>
      <c r="AD130" s="271"/>
      <c r="AE130" s="271"/>
      <c r="AF130" s="271"/>
      <c r="AG130" s="271"/>
      <c r="AH130" s="271"/>
      <c r="AI130" s="271"/>
      <c r="AJ130" s="271"/>
      <c r="AK130" s="271"/>
      <c r="AL130" s="271"/>
      <c r="AM130" s="271"/>
      <c r="AN130" s="271"/>
      <c r="AO130" s="271"/>
      <c r="AP130" s="271"/>
      <c r="AQ130" s="271"/>
      <c r="AR130" s="271"/>
      <c r="AS130" s="271"/>
      <c r="AT130" s="271"/>
      <c r="AU130" s="271"/>
      <c r="AV130" s="271"/>
      <c r="AW130" s="271"/>
      <c r="AX130" s="271"/>
      <c r="AY130" s="271"/>
      <c r="AZ130" s="271"/>
      <c r="BA130" s="271"/>
      <c r="BB130" s="271"/>
      <c r="BC130" s="271"/>
      <c r="BD130" s="271"/>
      <c r="BE130" s="271"/>
      <c r="BF130" s="271"/>
      <c r="BG130" s="271"/>
      <c r="BH130" s="271"/>
      <c r="BI130" s="271"/>
      <c r="BJ130" s="271"/>
      <c r="BK130" s="271"/>
      <c r="BL130" s="271"/>
      <c r="BM130" s="271"/>
      <c r="BN130" s="271"/>
      <c r="BO130" s="271"/>
      <c r="BP130" s="271"/>
      <c r="BQ130" s="271"/>
      <c r="BR130" s="271"/>
    </row>
    <row r="131" spans="15:70" x14ac:dyDescent="0.2">
      <c r="O131" s="271"/>
      <c r="P131" s="271"/>
      <c r="Q131" s="271"/>
      <c r="R131" s="271"/>
      <c r="S131" s="271"/>
      <c r="T131" s="271"/>
      <c r="U131" s="271"/>
      <c r="V131" s="271"/>
      <c r="W131" s="271"/>
      <c r="X131" s="271"/>
      <c r="Y131" s="271"/>
      <c r="Z131" s="271"/>
      <c r="AA131" s="271"/>
      <c r="AB131" s="271"/>
      <c r="AC131" s="271"/>
      <c r="AD131" s="271"/>
      <c r="AE131" s="271"/>
      <c r="AF131" s="271"/>
      <c r="AG131" s="271"/>
      <c r="AH131" s="271"/>
      <c r="AI131" s="271"/>
      <c r="AJ131" s="271"/>
      <c r="AK131" s="271"/>
      <c r="AL131" s="271"/>
      <c r="AM131" s="271"/>
      <c r="AN131" s="271"/>
      <c r="AO131" s="271"/>
      <c r="AP131" s="271"/>
      <c r="AQ131" s="271"/>
      <c r="AR131" s="271"/>
      <c r="AS131" s="271"/>
      <c r="AT131" s="271"/>
      <c r="AU131" s="271"/>
      <c r="AV131" s="271"/>
      <c r="AW131" s="271"/>
      <c r="AX131" s="271"/>
      <c r="AY131" s="271"/>
      <c r="AZ131" s="271"/>
      <c r="BA131" s="271"/>
      <c r="BB131" s="271"/>
      <c r="BC131" s="271"/>
      <c r="BD131" s="271"/>
      <c r="BE131" s="271"/>
      <c r="BF131" s="271"/>
      <c r="BG131" s="271"/>
      <c r="BH131" s="271"/>
      <c r="BI131" s="271"/>
      <c r="BJ131" s="271"/>
      <c r="BK131" s="271"/>
      <c r="BL131" s="271"/>
      <c r="BM131" s="271"/>
      <c r="BN131" s="271"/>
      <c r="BO131" s="271"/>
      <c r="BP131" s="271"/>
      <c r="BQ131" s="271"/>
      <c r="BR131" s="271"/>
    </row>
    <row r="132" spans="15:70" x14ac:dyDescent="0.2">
      <c r="O132" s="271"/>
      <c r="P132" s="271"/>
      <c r="Q132" s="271"/>
      <c r="R132" s="271"/>
      <c r="S132" s="271"/>
      <c r="T132" s="271"/>
      <c r="U132" s="271"/>
      <c r="V132" s="271"/>
      <c r="W132" s="271"/>
      <c r="X132" s="271"/>
      <c r="Y132" s="271"/>
      <c r="Z132" s="271"/>
      <c r="AA132" s="271"/>
      <c r="AB132" s="271"/>
      <c r="AC132" s="271"/>
      <c r="AD132" s="271"/>
      <c r="AE132" s="271"/>
      <c r="AF132" s="271"/>
      <c r="AG132" s="271"/>
      <c r="AH132" s="271"/>
      <c r="AI132" s="271"/>
      <c r="AJ132" s="271"/>
      <c r="AK132" s="271"/>
      <c r="AL132" s="271"/>
      <c r="AM132" s="271"/>
      <c r="AN132" s="271"/>
      <c r="AO132" s="271"/>
      <c r="AP132" s="271"/>
      <c r="AQ132" s="271"/>
      <c r="AR132" s="271"/>
      <c r="AS132" s="271"/>
      <c r="AT132" s="271"/>
      <c r="AU132" s="271"/>
      <c r="AV132" s="271"/>
      <c r="AW132" s="271"/>
      <c r="AX132" s="271"/>
      <c r="AY132" s="271"/>
      <c r="AZ132" s="271"/>
      <c r="BA132" s="271"/>
      <c r="BB132" s="271"/>
      <c r="BC132" s="271"/>
      <c r="BD132" s="271"/>
      <c r="BE132" s="271"/>
      <c r="BF132" s="271"/>
      <c r="BG132" s="271"/>
      <c r="BH132" s="271"/>
      <c r="BI132" s="271"/>
      <c r="BJ132" s="271"/>
      <c r="BK132" s="271"/>
      <c r="BL132" s="271"/>
      <c r="BM132" s="271"/>
      <c r="BN132" s="271"/>
      <c r="BO132" s="271"/>
      <c r="BP132" s="271"/>
      <c r="BQ132" s="271"/>
      <c r="BR132" s="271"/>
    </row>
    <row r="133" spans="15:70" x14ac:dyDescent="0.2">
      <c r="O133" s="271"/>
      <c r="P133" s="271"/>
      <c r="Q133" s="271"/>
      <c r="R133" s="271"/>
      <c r="S133" s="271"/>
      <c r="T133" s="271"/>
      <c r="U133" s="271"/>
      <c r="V133" s="271"/>
      <c r="W133" s="271"/>
      <c r="X133" s="271"/>
      <c r="Y133" s="271"/>
      <c r="Z133" s="271"/>
      <c r="AA133" s="271"/>
      <c r="AB133" s="271"/>
      <c r="AC133" s="271"/>
      <c r="AD133" s="271"/>
      <c r="AE133" s="271"/>
      <c r="AF133" s="271"/>
      <c r="AG133" s="271"/>
      <c r="AH133" s="271"/>
      <c r="AI133" s="271"/>
      <c r="AJ133" s="271"/>
      <c r="AK133" s="271"/>
      <c r="AL133" s="271"/>
      <c r="AM133" s="271"/>
      <c r="AN133" s="271"/>
      <c r="AO133" s="271"/>
      <c r="AP133" s="271"/>
      <c r="AQ133" s="271"/>
      <c r="AR133" s="271"/>
      <c r="AS133" s="271"/>
      <c r="AT133" s="271"/>
      <c r="AU133" s="271"/>
      <c r="AV133" s="271"/>
      <c r="AW133" s="271"/>
      <c r="AX133" s="271"/>
      <c r="AY133" s="271"/>
      <c r="AZ133" s="271"/>
      <c r="BA133" s="271"/>
      <c r="BB133" s="271"/>
      <c r="BC133" s="271"/>
      <c r="BD133" s="271"/>
      <c r="BE133" s="271"/>
      <c r="BF133" s="271"/>
      <c r="BG133" s="271"/>
      <c r="BH133" s="271"/>
      <c r="BI133" s="271"/>
      <c r="BJ133" s="271"/>
      <c r="BK133" s="271"/>
      <c r="BL133" s="271"/>
      <c r="BM133" s="271"/>
      <c r="BN133" s="271"/>
      <c r="BO133" s="271"/>
      <c r="BP133" s="271"/>
      <c r="BQ133" s="271"/>
      <c r="BR133" s="271"/>
    </row>
    <row r="134" spans="15:70" x14ac:dyDescent="0.2">
      <c r="O134" s="271"/>
      <c r="P134" s="271"/>
      <c r="Q134" s="271"/>
      <c r="R134" s="271"/>
      <c r="S134" s="271"/>
      <c r="T134" s="271"/>
      <c r="U134" s="271"/>
      <c r="V134" s="271"/>
      <c r="W134" s="271"/>
      <c r="X134" s="271"/>
      <c r="Y134" s="271"/>
      <c r="Z134" s="271"/>
      <c r="AA134" s="271"/>
      <c r="AB134" s="271"/>
      <c r="AC134" s="271"/>
      <c r="AD134" s="271"/>
      <c r="AE134" s="271"/>
      <c r="AF134" s="271"/>
      <c r="AG134" s="271"/>
      <c r="AH134" s="271"/>
      <c r="AI134" s="271"/>
      <c r="AJ134" s="271"/>
      <c r="AK134" s="271"/>
      <c r="AL134" s="271"/>
      <c r="AM134" s="271"/>
      <c r="AN134" s="271"/>
      <c r="AO134" s="271"/>
      <c r="AP134" s="271"/>
      <c r="AQ134" s="271"/>
      <c r="AR134" s="271"/>
      <c r="AS134" s="271"/>
      <c r="AT134" s="271"/>
      <c r="AU134" s="271"/>
      <c r="AV134" s="271"/>
      <c r="AW134" s="271"/>
      <c r="AX134" s="271"/>
      <c r="AY134" s="271"/>
      <c r="AZ134" s="271"/>
      <c r="BA134" s="271"/>
      <c r="BB134" s="271"/>
      <c r="BC134" s="271"/>
      <c r="BD134" s="271"/>
      <c r="BE134" s="271"/>
      <c r="BF134" s="271"/>
      <c r="BG134" s="271"/>
      <c r="BH134" s="271"/>
      <c r="BI134" s="271"/>
      <c r="BJ134" s="271"/>
      <c r="BK134" s="271"/>
      <c r="BL134" s="271"/>
      <c r="BM134" s="271"/>
      <c r="BN134" s="271"/>
      <c r="BO134" s="271"/>
      <c r="BP134" s="271"/>
      <c r="BQ134" s="271"/>
      <c r="BR134" s="271"/>
    </row>
    <row r="135" spans="15:70" x14ac:dyDescent="0.2">
      <c r="O135" s="271"/>
      <c r="P135" s="271"/>
      <c r="Q135" s="271"/>
      <c r="R135" s="271"/>
      <c r="S135" s="271"/>
      <c r="T135" s="271"/>
      <c r="U135" s="271"/>
      <c r="V135" s="271"/>
      <c r="W135" s="271"/>
      <c r="X135" s="271"/>
      <c r="Y135" s="271"/>
      <c r="Z135" s="271"/>
      <c r="AA135" s="271"/>
      <c r="AB135" s="271"/>
      <c r="AC135" s="271"/>
      <c r="AD135" s="271"/>
      <c r="AE135" s="271"/>
      <c r="AF135" s="271"/>
      <c r="AG135" s="271"/>
      <c r="AH135" s="271"/>
      <c r="AI135" s="271"/>
      <c r="AJ135" s="271"/>
      <c r="AK135" s="271"/>
      <c r="AL135" s="271"/>
      <c r="AM135" s="271"/>
      <c r="AN135" s="271"/>
      <c r="AO135" s="271"/>
      <c r="AP135" s="271"/>
      <c r="AQ135" s="271"/>
      <c r="AR135" s="271"/>
      <c r="AS135" s="271"/>
      <c r="AT135" s="271"/>
      <c r="AU135" s="271"/>
      <c r="AV135" s="271"/>
      <c r="AW135" s="271"/>
      <c r="AX135" s="271"/>
      <c r="AY135" s="271"/>
      <c r="AZ135" s="271"/>
      <c r="BA135" s="271"/>
      <c r="BB135" s="271"/>
      <c r="BC135" s="271"/>
      <c r="BD135" s="271"/>
      <c r="BE135" s="271"/>
      <c r="BF135" s="271"/>
      <c r="BG135" s="271"/>
      <c r="BH135" s="271"/>
      <c r="BI135" s="271"/>
      <c r="BJ135" s="271"/>
      <c r="BK135" s="271"/>
      <c r="BL135" s="271"/>
      <c r="BM135" s="271"/>
      <c r="BN135" s="271"/>
      <c r="BO135" s="271"/>
      <c r="BP135" s="271"/>
      <c r="BQ135" s="271"/>
      <c r="BR135" s="271"/>
    </row>
    <row r="136" spans="15:70" x14ac:dyDescent="0.2">
      <c r="O136" s="271"/>
      <c r="P136" s="271"/>
      <c r="Q136" s="271"/>
      <c r="R136" s="271"/>
      <c r="S136" s="271"/>
      <c r="T136" s="271"/>
      <c r="U136" s="271"/>
      <c r="V136" s="271"/>
      <c r="W136" s="271"/>
      <c r="X136" s="271"/>
      <c r="Y136" s="271"/>
      <c r="Z136" s="271"/>
      <c r="AA136" s="271"/>
      <c r="AB136" s="271"/>
      <c r="AC136" s="271"/>
      <c r="AD136" s="271"/>
      <c r="AE136" s="271"/>
      <c r="AF136" s="271"/>
      <c r="AG136" s="271"/>
      <c r="AH136" s="271"/>
      <c r="AI136" s="271"/>
      <c r="AJ136" s="271"/>
      <c r="AK136" s="271"/>
      <c r="AL136" s="271"/>
      <c r="AM136" s="271"/>
      <c r="AN136" s="271"/>
      <c r="AO136" s="271"/>
      <c r="AP136" s="271"/>
      <c r="AQ136" s="271"/>
      <c r="AR136" s="271"/>
      <c r="AS136" s="271"/>
      <c r="AT136" s="271"/>
      <c r="AU136" s="271"/>
      <c r="AV136" s="271"/>
      <c r="AW136" s="271"/>
      <c r="AX136" s="271"/>
      <c r="AY136" s="271"/>
      <c r="AZ136" s="271"/>
      <c r="BA136" s="271"/>
      <c r="BB136" s="271"/>
      <c r="BC136" s="271"/>
      <c r="BD136" s="271"/>
      <c r="BE136" s="271"/>
      <c r="BF136" s="271"/>
      <c r="BG136" s="271"/>
      <c r="BH136" s="271"/>
      <c r="BI136" s="271"/>
      <c r="BJ136" s="271"/>
      <c r="BK136" s="271"/>
      <c r="BL136" s="271"/>
      <c r="BM136" s="271"/>
      <c r="BN136" s="271"/>
      <c r="BO136" s="271"/>
      <c r="BP136" s="271"/>
      <c r="BQ136" s="271"/>
      <c r="BR136" s="271"/>
    </row>
    <row r="137" spans="15:70" x14ac:dyDescent="0.2">
      <c r="O137" s="271"/>
      <c r="P137" s="271"/>
      <c r="Q137" s="271"/>
      <c r="R137" s="271"/>
      <c r="S137" s="271"/>
      <c r="T137" s="271"/>
      <c r="U137" s="271"/>
      <c r="V137" s="271"/>
      <c r="W137" s="271"/>
      <c r="X137" s="271"/>
      <c r="Y137" s="271"/>
      <c r="Z137" s="271"/>
      <c r="AA137" s="271"/>
      <c r="AB137" s="271"/>
      <c r="AC137" s="271"/>
      <c r="AD137" s="271"/>
      <c r="AE137" s="271"/>
      <c r="AF137" s="271"/>
      <c r="AG137" s="271"/>
      <c r="AH137" s="271"/>
      <c r="AI137" s="271"/>
      <c r="AJ137" s="271"/>
      <c r="AK137" s="271"/>
      <c r="AL137" s="271"/>
      <c r="AM137" s="271"/>
      <c r="AN137" s="271"/>
      <c r="AO137" s="271"/>
      <c r="AP137" s="271"/>
      <c r="AQ137" s="271"/>
      <c r="AR137" s="271"/>
      <c r="AS137" s="271"/>
      <c r="AT137" s="271"/>
      <c r="AU137" s="271"/>
      <c r="AV137" s="271"/>
      <c r="AW137" s="271"/>
      <c r="AX137" s="271"/>
      <c r="AY137" s="271"/>
      <c r="AZ137" s="271"/>
      <c r="BA137" s="271"/>
      <c r="BB137" s="271"/>
      <c r="BC137" s="271"/>
      <c r="BD137" s="271"/>
      <c r="BE137" s="271"/>
      <c r="BF137" s="271"/>
      <c r="BG137" s="271"/>
      <c r="BH137" s="271"/>
      <c r="BI137" s="271"/>
      <c r="BJ137" s="271"/>
      <c r="BK137" s="271"/>
      <c r="BL137" s="271"/>
      <c r="BM137" s="271"/>
      <c r="BN137" s="271"/>
      <c r="BO137" s="271"/>
      <c r="BP137" s="271"/>
      <c r="BQ137" s="271"/>
      <c r="BR137" s="271"/>
    </row>
    <row r="138" spans="15:70" x14ac:dyDescent="0.2">
      <c r="O138" s="271"/>
      <c r="P138" s="271"/>
      <c r="Q138" s="271"/>
      <c r="R138" s="271"/>
      <c r="S138" s="271"/>
      <c r="T138" s="271"/>
      <c r="U138" s="271"/>
      <c r="V138" s="271"/>
      <c r="W138" s="271"/>
      <c r="X138" s="271"/>
      <c r="Y138" s="271"/>
      <c r="Z138" s="271"/>
      <c r="AA138" s="271"/>
      <c r="AB138" s="271"/>
      <c r="AC138" s="271"/>
      <c r="AD138" s="271"/>
      <c r="AE138" s="271"/>
      <c r="AF138" s="271"/>
      <c r="AG138" s="271"/>
      <c r="AH138" s="271"/>
      <c r="AI138" s="271"/>
      <c r="AJ138" s="271"/>
      <c r="AK138" s="271"/>
      <c r="AL138" s="271"/>
      <c r="AM138" s="271"/>
      <c r="AN138" s="271"/>
      <c r="AO138" s="271"/>
      <c r="AP138" s="271"/>
      <c r="AQ138" s="271"/>
      <c r="AR138" s="271"/>
      <c r="AS138" s="271"/>
      <c r="AT138" s="271"/>
      <c r="AU138" s="271"/>
      <c r="AV138" s="271"/>
      <c r="AW138" s="271"/>
      <c r="AX138" s="271"/>
      <c r="AY138" s="271"/>
      <c r="AZ138" s="271"/>
      <c r="BA138" s="271"/>
      <c r="BB138" s="271"/>
      <c r="BC138" s="271"/>
      <c r="BD138" s="271"/>
      <c r="BE138" s="271"/>
      <c r="BF138" s="271"/>
      <c r="BG138" s="271"/>
      <c r="BH138" s="271"/>
      <c r="BI138" s="271"/>
      <c r="BJ138" s="271"/>
      <c r="BK138" s="271"/>
      <c r="BL138" s="271"/>
      <c r="BM138" s="271"/>
      <c r="BN138" s="271"/>
      <c r="BO138" s="271"/>
      <c r="BP138" s="271"/>
      <c r="BQ138" s="271"/>
      <c r="BR138" s="271"/>
    </row>
    <row r="139" spans="15:70" x14ac:dyDescent="0.2">
      <c r="O139" s="271"/>
      <c r="P139" s="271"/>
      <c r="Q139" s="271"/>
      <c r="R139" s="271"/>
      <c r="S139" s="271"/>
      <c r="T139" s="271"/>
      <c r="U139" s="271"/>
      <c r="V139" s="271"/>
      <c r="W139" s="271"/>
      <c r="X139" s="271"/>
      <c r="Y139" s="271"/>
      <c r="Z139" s="271"/>
      <c r="AA139" s="271"/>
      <c r="AB139" s="271"/>
      <c r="AC139" s="271"/>
      <c r="AD139" s="271"/>
      <c r="AE139" s="271"/>
      <c r="AF139" s="271"/>
      <c r="AG139" s="271"/>
      <c r="AH139" s="271"/>
      <c r="AI139" s="271"/>
      <c r="AJ139" s="271"/>
      <c r="AK139" s="271"/>
      <c r="AL139" s="271"/>
      <c r="AM139" s="271"/>
      <c r="AN139" s="271"/>
      <c r="AO139" s="271"/>
      <c r="AP139" s="271"/>
      <c r="AQ139" s="271"/>
      <c r="AR139" s="271"/>
      <c r="AS139" s="271"/>
      <c r="AT139" s="271"/>
      <c r="AU139" s="271"/>
      <c r="AV139" s="271"/>
      <c r="AW139" s="271"/>
      <c r="AX139" s="271"/>
      <c r="AY139" s="271"/>
      <c r="AZ139" s="271"/>
      <c r="BA139" s="271"/>
      <c r="BB139" s="271"/>
      <c r="BC139" s="271"/>
      <c r="BD139" s="271"/>
      <c r="BE139" s="271"/>
      <c r="BF139" s="271"/>
      <c r="BG139" s="271"/>
      <c r="BH139" s="271"/>
      <c r="BI139" s="271"/>
      <c r="BJ139" s="271"/>
      <c r="BK139" s="271"/>
      <c r="BL139" s="271"/>
      <c r="BM139" s="271"/>
      <c r="BN139" s="271"/>
      <c r="BO139" s="271"/>
      <c r="BP139" s="271"/>
      <c r="BQ139" s="271"/>
      <c r="BR139" s="271"/>
    </row>
    <row r="140" spans="15:70" x14ac:dyDescent="0.2">
      <c r="O140" s="271"/>
      <c r="P140" s="271"/>
      <c r="Q140" s="271"/>
      <c r="R140" s="271"/>
      <c r="S140" s="271"/>
      <c r="T140" s="271"/>
      <c r="U140" s="271"/>
      <c r="V140" s="271"/>
      <c r="W140" s="271"/>
      <c r="X140" s="271"/>
      <c r="Y140" s="271"/>
      <c r="Z140" s="271"/>
      <c r="AA140" s="271"/>
      <c r="AB140" s="271"/>
      <c r="AC140" s="271"/>
      <c r="AD140" s="271"/>
      <c r="AE140" s="271"/>
      <c r="AF140" s="271"/>
      <c r="AG140" s="271"/>
      <c r="AH140" s="271"/>
      <c r="AI140" s="271"/>
      <c r="AJ140" s="271"/>
      <c r="AK140" s="271"/>
      <c r="AL140" s="271"/>
      <c r="AM140" s="271"/>
      <c r="AN140" s="271"/>
      <c r="AO140" s="271"/>
      <c r="AP140" s="271"/>
      <c r="AQ140" s="271"/>
      <c r="AR140" s="271"/>
      <c r="AS140" s="271"/>
      <c r="AT140" s="271"/>
      <c r="AU140" s="271"/>
      <c r="AV140" s="271"/>
      <c r="AW140" s="271"/>
      <c r="AX140" s="271"/>
      <c r="AY140" s="271"/>
      <c r="AZ140" s="271"/>
      <c r="BA140" s="271"/>
      <c r="BB140" s="271"/>
      <c r="BC140" s="271"/>
      <c r="BD140" s="271"/>
      <c r="BE140" s="271"/>
      <c r="BF140" s="271"/>
      <c r="BG140" s="271"/>
      <c r="BH140" s="271"/>
      <c r="BI140" s="271"/>
      <c r="BJ140" s="271"/>
      <c r="BK140" s="271"/>
      <c r="BL140" s="271"/>
      <c r="BM140" s="271"/>
      <c r="BN140" s="271"/>
      <c r="BO140" s="271"/>
      <c r="BP140" s="271"/>
      <c r="BQ140" s="271"/>
      <c r="BR140" s="271"/>
    </row>
    <row r="141" spans="15:70" x14ac:dyDescent="0.2">
      <c r="O141" s="271"/>
      <c r="P141" s="271"/>
      <c r="Q141" s="271"/>
      <c r="R141" s="271"/>
      <c r="S141" s="271"/>
      <c r="T141" s="271"/>
      <c r="U141" s="271"/>
      <c r="V141" s="271"/>
      <c r="W141" s="271"/>
      <c r="X141" s="271"/>
      <c r="Y141" s="271"/>
      <c r="Z141" s="271"/>
      <c r="AA141" s="271"/>
      <c r="AB141" s="271"/>
      <c r="AC141" s="271"/>
      <c r="AD141" s="271"/>
      <c r="AE141" s="271"/>
      <c r="AF141" s="271"/>
      <c r="AG141" s="271"/>
      <c r="AH141" s="271"/>
      <c r="AI141" s="271"/>
      <c r="AJ141" s="271"/>
      <c r="AK141" s="271"/>
      <c r="AL141" s="271"/>
      <c r="AM141" s="271"/>
      <c r="AN141" s="271"/>
      <c r="AO141" s="271"/>
      <c r="AP141" s="271"/>
      <c r="AQ141" s="271"/>
      <c r="AR141" s="271"/>
      <c r="AS141" s="271"/>
      <c r="AT141" s="271"/>
      <c r="AU141" s="271"/>
      <c r="AV141" s="271"/>
      <c r="AW141" s="271"/>
      <c r="AX141" s="271"/>
      <c r="AY141" s="271"/>
      <c r="AZ141" s="271"/>
      <c r="BA141" s="271"/>
      <c r="BB141" s="271"/>
      <c r="BC141" s="271"/>
      <c r="BD141" s="271"/>
      <c r="BE141" s="271"/>
      <c r="BF141" s="271"/>
      <c r="BG141" s="271"/>
      <c r="BH141" s="271"/>
      <c r="BI141" s="271"/>
      <c r="BJ141" s="271"/>
      <c r="BK141" s="271"/>
      <c r="BL141" s="271"/>
      <c r="BM141" s="271"/>
      <c r="BN141" s="271"/>
      <c r="BO141" s="271"/>
      <c r="BP141" s="271"/>
      <c r="BQ141" s="271"/>
      <c r="BR141" s="271"/>
    </row>
    <row r="142" spans="15:70" x14ac:dyDescent="0.2">
      <c r="O142" s="271"/>
      <c r="P142" s="271"/>
      <c r="Q142" s="271"/>
      <c r="R142" s="271"/>
      <c r="S142" s="271"/>
      <c r="T142" s="271"/>
      <c r="U142" s="271"/>
      <c r="V142" s="271"/>
      <c r="W142" s="271"/>
      <c r="X142" s="271"/>
      <c r="Y142" s="271"/>
      <c r="Z142" s="271"/>
      <c r="AA142" s="271"/>
      <c r="AB142" s="271"/>
      <c r="AC142" s="271"/>
      <c r="AD142" s="271"/>
      <c r="AE142" s="271"/>
      <c r="AF142" s="271"/>
      <c r="AG142" s="271"/>
      <c r="AH142" s="271"/>
      <c r="AI142" s="271"/>
      <c r="AJ142" s="271"/>
      <c r="AK142" s="271"/>
      <c r="AL142" s="271"/>
      <c r="AM142" s="271"/>
      <c r="AN142" s="271"/>
      <c r="AO142" s="271"/>
      <c r="AP142" s="271"/>
      <c r="AQ142" s="271"/>
      <c r="AR142" s="271"/>
      <c r="AS142" s="271"/>
      <c r="AT142" s="271"/>
      <c r="AU142" s="271"/>
      <c r="AV142" s="271"/>
      <c r="AW142" s="271"/>
      <c r="AX142" s="271"/>
      <c r="AY142" s="271"/>
      <c r="AZ142" s="271"/>
      <c r="BA142" s="271"/>
      <c r="BB142" s="271"/>
      <c r="BC142" s="271"/>
      <c r="BD142" s="271"/>
      <c r="BE142" s="271"/>
      <c r="BF142" s="271"/>
      <c r="BG142" s="271"/>
      <c r="BH142" s="271"/>
      <c r="BI142" s="271"/>
      <c r="BJ142" s="271"/>
      <c r="BK142" s="271"/>
      <c r="BL142" s="271"/>
      <c r="BM142" s="271"/>
      <c r="BN142" s="271"/>
      <c r="BO142" s="271"/>
      <c r="BP142" s="271"/>
      <c r="BQ142" s="271"/>
      <c r="BR142" s="271"/>
    </row>
    <row r="143" spans="15:70" x14ac:dyDescent="0.2">
      <c r="O143" s="271"/>
      <c r="P143" s="271"/>
      <c r="Q143" s="271"/>
      <c r="R143" s="271"/>
      <c r="S143" s="271"/>
      <c r="T143" s="271"/>
      <c r="U143" s="271"/>
      <c r="V143" s="271"/>
      <c r="W143" s="271"/>
      <c r="X143" s="271"/>
      <c r="Y143" s="271"/>
      <c r="Z143" s="271"/>
      <c r="AA143" s="271"/>
      <c r="AB143" s="271"/>
      <c r="AC143" s="271"/>
      <c r="AD143" s="271"/>
      <c r="AE143" s="271"/>
      <c r="AF143" s="271"/>
      <c r="AG143" s="271"/>
      <c r="AH143" s="271"/>
      <c r="AI143" s="271"/>
      <c r="AJ143" s="271"/>
      <c r="AK143" s="271"/>
      <c r="AL143" s="271"/>
      <c r="AM143" s="271"/>
      <c r="AN143" s="271"/>
      <c r="AO143" s="271"/>
      <c r="AP143" s="271"/>
      <c r="AQ143" s="271"/>
      <c r="AR143" s="271"/>
      <c r="AS143" s="271"/>
      <c r="AT143" s="271"/>
      <c r="AU143" s="271"/>
      <c r="AV143" s="271"/>
      <c r="AW143" s="271"/>
      <c r="AX143" s="271"/>
      <c r="AY143" s="271"/>
      <c r="AZ143" s="271"/>
      <c r="BA143" s="271"/>
      <c r="BB143" s="271"/>
      <c r="BC143" s="271"/>
      <c r="BD143" s="271"/>
      <c r="BE143" s="271"/>
      <c r="BF143" s="271"/>
      <c r="BG143" s="271"/>
      <c r="BH143" s="271"/>
      <c r="BI143" s="271"/>
      <c r="BJ143" s="271"/>
      <c r="BK143" s="271"/>
      <c r="BL143" s="271"/>
      <c r="BM143" s="271"/>
      <c r="BN143" s="271"/>
      <c r="BO143" s="271"/>
      <c r="BP143" s="271"/>
      <c r="BQ143" s="271"/>
      <c r="BR143" s="271"/>
    </row>
    <row r="144" spans="15:70" x14ac:dyDescent="0.2">
      <c r="O144" s="271"/>
      <c r="P144" s="271"/>
      <c r="Q144" s="271"/>
      <c r="R144" s="271"/>
      <c r="S144" s="271"/>
      <c r="T144" s="271"/>
      <c r="U144" s="271"/>
      <c r="V144" s="271"/>
      <c r="W144" s="271"/>
      <c r="X144" s="271"/>
      <c r="Y144" s="271"/>
      <c r="Z144" s="271"/>
      <c r="AA144" s="271"/>
      <c r="AB144" s="271"/>
      <c r="AC144" s="271"/>
      <c r="AD144" s="271"/>
      <c r="AE144" s="271"/>
      <c r="AF144" s="271"/>
      <c r="AG144" s="271"/>
      <c r="AH144" s="271"/>
      <c r="AI144" s="271"/>
      <c r="AJ144" s="271"/>
      <c r="AK144" s="271"/>
      <c r="AL144" s="271"/>
      <c r="AM144" s="271"/>
      <c r="AN144" s="271"/>
      <c r="AO144" s="271"/>
      <c r="AP144" s="271"/>
      <c r="AQ144" s="271"/>
      <c r="AR144" s="271"/>
      <c r="AS144" s="271"/>
      <c r="AT144" s="271"/>
      <c r="AU144" s="271"/>
      <c r="AV144" s="271"/>
      <c r="AW144" s="271"/>
      <c r="AX144" s="271"/>
      <c r="AY144" s="271"/>
      <c r="AZ144" s="271"/>
      <c r="BA144" s="271"/>
      <c r="BB144" s="271"/>
      <c r="BC144" s="271"/>
      <c r="BD144" s="271"/>
      <c r="BE144" s="271"/>
      <c r="BF144" s="271"/>
      <c r="BG144" s="271"/>
      <c r="BH144" s="271"/>
      <c r="BI144" s="271"/>
      <c r="BJ144" s="271"/>
      <c r="BK144" s="271"/>
      <c r="BL144" s="271"/>
      <c r="BM144" s="271"/>
      <c r="BN144" s="271"/>
      <c r="BO144" s="271"/>
      <c r="BP144" s="271"/>
      <c r="BQ144" s="271"/>
      <c r="BR144" s="271"/>
    </row>
    <row r="145" spans="15:70" x14ac:dyDescent="0.2">
      <c r="O145" s="271"/>
      <c r="P145" s="271"/>
      <c r="Q145" s="271"/>
      <c r="R145" s="271"/>
      <c r="S145" s="271"/>
      <c r="T145" s="271"/>
      <c r="U145" s="271"/>
      <c r="V145" s="271"/>
      <c r="W145" s="271"/>
      <c r="X145" s="271"/>
      <c r="Y145" s="271"/>
      <c r="Z145" s="271"/>
      <c r="AA145" s="271"/>
      <c r="AB145" s="271"/>
      <c r="AC145" s="271"/>
      <c r="AD145" s="271"/>
      <c r="AE145" s="271"/>
      <c r="AF145" s="271"/>
      <c r="AG145" s="271"/>
      <c r="AH145" s="271"/>
      <c r="AI145" s="271"/>
      <c r="AJ145" s="271"/>
      <c r="AK145" s="271"/>
      <c r="AL145" s="271"/>
      <c r="AM145" s="271"/>
      <c r="AN145" s="271"/>
      <c r="AO145" s="271"/>
      <c r="AP145" s="271"/>
      <c r="AQ145" s="271"/>
      <c r="AR145" s="271"/>
      <c r="AS145" s="271"/>
      <c r="AT145" s="271"/>
      <c r="AU145" s="271"/>
      <c r="AV145" s="271"/>
      <c r="AW145" s="271"/>
      <c r="AX145" s="271"/>
      <c r="AY145" s="271"/>
      <c r="AZ145" s="271"/>
      <c r="BA145" s="271"/>
      <c r="BB145" s="271"/>
      <c r="BC145" s="271"/>
      <c r="BD145" s="271"/>
      <c r="BE145" s="271"/>
      <c r="BF145" s="271"/>
      <c r="BG145" s="271"/>
      <c r="BH145" s="271"/>
      <c r="BI145" s="271"/>
      <c r="BJ145" s="271"/>
      <c r="BK145" s="271"/>
      <c r="BL145" s="271"/>
      <c r="BM145" s="271"/>
      <c r="BN145" s="271"/>
      <c r="BO145" s="271"/>
      <c r="BP145" s="271"/>
      <c r="BQ145" s="271"/>
      <c r="BR145" s="271"/>
    </row>
    <row r="146" spans="15:70" x14ac:dyDescent="0.2">
      <c r="O146" s="271"/>
      <c r="P146" s="271"/>
      <c r="Q146" s="271"/>
      <c r="R146" s="271"/>
      <c r="S146" s="271"/>
      <c r="T146" s="271"/>
      <c r="U146" s="271"/>
      <c r="V146" s="271"/>
      <c r="W146" s="271"/>
      <c r="X146" s="271"/>
      <c r="Y146" s="271"/>
      <c r="Z146" s="271"/>
      <c r="AA146" s="271"/>
      <c r="AB146" s="271"/>
      <c r="AC146" s="271"/>
      <c r="AD146" s="271"/>
      <c r="AE146" s="271"/>
      <c r="AF146" s="271"/>
      <c r="AG146" s="271"/>
      <c r="AH146" s="271"/>
      <c r="AI146" s="271"/>
      <c r="AJ146" s="271"/>
      <c r="AK146" s="271"/>
      <c r="AL146" s="271"/>
      <c r="AM146" s="271"/>
      <c r="AN146" s="271"/>
      <c r="AO146" s="271"/>
      <c r="AP146" s="271"/>
      <c r="AQ146" s="271"/>
      <c r="AR146" s="271"/>
      <c r="AS146" s="271"/>
      <c r="AT146" s="271"/>
      <c r="AU146" s="271"/>
      <c r="AV146" s="271"/>
      <c r="AW146" s="271"/>
      <c r="AX146" s="271"/>
      <c r="AY146" s="271"/>
      <c r="AZ146" s="271"/>
      <c r="BA146" s="271"/>
      <c r="BB146" s="271"/>
      <c r="BC146" s="271"/>
      <c r="BD146" s="271"/>
      <c r="BE146" s="271"/>
      <c r="BF146" s="271"/>
      <c r="BG146" s="271"/>
      <c r="BH146" s="271"/>
      <c r="BI146" s="271"/>
      <c r="BJ146" s="271"/>
      <c r="BK146" s="271"/>
      <c r="BL146" s="271"/>
      <c r="BM146" s="271"/>
      <c r="BN146" s="271"/>
      <c r="BO146" s="271"/>
      <c r="BP146" s="271"/>
      <c r="BQ146" s="271"/>
      <c r="BR146" s="271"/>
    </row>
    <row r="147" spans="15:70" x14ac:dyDescent="0.2">
      <c r="O147" s="271"/>
      <c r="P147" s="271"/>
      <c r="Q147" s="271"/>
      <c r="R147" s="271"/>
      <c r="S147" s="271"/>
      <c r="T147" s="271"/>
      <c r="U147" s="271"/>
      <c r="V147" s="271"/>
      <c r="W147" s="271"/>
      <c r="X147" s="271"/>
      <c r="Y147" s="271"/>
      <c r="Z147" s="271"/>
      <c r="AA147" s="271"/>
      <c r="AB147" s="271"/>
      <c r="AC147" s="271"/>
      <c r="AD147" s="271"/>
      <c r="AE147" s="271"/>
      <c r="AF147" s="271"/>
      <c r="AG147" s="271"/>
      <c r="AH147" s="271"/>
      <c r="AI147" s="271"/>
      <c r="AJ147" s="271"/>
      <c r="AK147" s="271"/>
      <c r="AL147" s="271"/>
      <c r="AM147" s="271"/>
      <c r="AN147" s="271"/>
      <c r="AO147" s="271"/>
      <c r="AP147" s="271"/>
      <c r="AQ147" s="271"/>
      <c r="AR147" s="271"/>
      <c r="AS147" s="271"/>
      <c r="AT147" s="271"/>
      <c r="AU147" s="271"/>
      <c r="AV147" s="271"/>
      <c r="AW147" s="271"/>
      <c r="AX147" s="271"/>
      <c r="AY147" s="271"/>
      <c r="AZ147" s="271"/>
      <c r="BA147" s="271"/>
      <c r="BB147" s="271"/>
      <c r="BC147" s="271"/>
      <c r="BD147" s="271"/>
      <c r="BE147" s="271"/>
      <c r="BF147" s="271"/>
      <c r="BG147" s="271"/>
      <c r="BH147" s="271"/>
      <c r="BI147" s="271"/>
      <c r="BJ147" s="271"/>
      <c r="BK147" s="271"/>
      <c r="BL147" s="271"/>
      <c r="BM147" s="271"/>
      <c r="BN147" s="271"/>
      <c r="BO147" s="271"/>
      <c r="BP147" s="271"/>
      <c r="BQ147" s="271"/>
      <c r="BR147" s="271"/>
    </row>
    <row r="148" spans="15:70" x14ac:dyDescent="0.2">
      <c r="O148" s="271"/>
      <c r="P148" s="271"/>
      <c r="Q148" s="271"/>
      <c r="R148" s="271"/>
      <c r="S148" s="271"/>
      <c r="T148" s="271"/>
      <c r="U148" s="271"/>
      <c r="V148" s="271"/>
      <c r="W148" s="271"/>
      <c r="X148" s="271"/>
      <c r="Y148" s="271"/>
      <c r="Z148" s="271"/>
      <c r="AA148" s="271"/>
      <c r="AB148" s="271"/>
      <c r="AC148" s="271"/>
      <c r="AD148" s="271"/>
      <c r="AE148" s="271"/>
      <c r="AF148" s="271"/>
      <c r="AG148" s="271"/>
      <c r="AH148" s="271"/>
      <c r="AI148" s="271"/>
      <c r="AJ148" s="271"/>
      <c r="AK148" s="271"/>
      <c r="AL148" s="271"/>
      <c r="AM148" s="271"/>
      <c r="AN148" s="271"/>
      <c r="AO148" s="271"/>
      <c r="AP148" s="271"/>
      <c r="AQ148" s="271"/>
      <c r="AR148" s="271"/>
      <c r="AS148" s="271"/>
      <c r="AT148" s="271"/>
      <c r="AU148" s="271"/>
      <c r="AV148" s="271"/>
      <c r="AW148" s="271"/>
      <c r="AX148" s="271"/>
      <c r="AY148" s="271"/>
      <c r="AZ148" s="271"/>
      <c r="BA148" s="271"/>
      <c r="BB148" s="271"/>
      <c r="BC148" s="271"/>
      <c r="BD148" s="271"/>
      <c r="BE148" s="271"/>
      <c r="BF148" s="271"/>
      <c r="BG148" s="271"/>
      <c r="BH148" s="271"/>
      <c r="BI148" s="271"/>
      <c r="BJ148" s="271"/>
      <c r="BK148" s="271"/>
      <c r="BL148" s="271"/>
      <c r="BM148" s="271"/>
      <c r="BN148" s="271"/>
      <c r="BO148" s="271"/>
      <c r="BP148" s="271"/>
      <c r="BQ148" s="271"/>
      <c r="BR148" s="271"/>
    </row>
    <row r="149" spans="15:70" x14ac:dyDescent="0.2">
      <c r="O149" s="271"/>
      <c r="P149" s="271"/>
      <c r="Q149" s="271"/>
      <c r="R149" s="271"/>
      <c r="S149" s="271"/>
      <c r="T149" s="271"/>
      <c r="U149" s="271"/>
      <c r="V149" s="271"/>
      <c r="W149" s="271"/>
      <c r="X149" s="271"/>
      <c r="Y149" s="271"/>
      <c r="Z149" s="271"/>
      <c r="AA149" s="271"/>
      <c r="AB149" s="271"/>
      <c r="AC149" s="271"/>
      <c r="AD149" s="271"/>
      <c r="AE149" s="271"/>
      <c r="AF149" s="271"/>
      <c r="AG149" s="271"/>
      <c r="AH149" s="271"/>
      <c r="AI149" s="271"/>
      <c r="AJ149" s="271"/>
      <c r="AK149" s="271"/>
      <c r="AL149" s="271"/>
      <c r="AM149" s="271"/>
      <c r="AN149" s="271"/>
      <c r="AO149" s="271"/>
      <c r="AP149" s="271"/>
      <c r="AQ149" s="271"/>
      <c r="AR149" s="271"/>
      <c r="AS149" s="271"/>
      <c r="AT149" s="271"/>
      <c r="AU149" s="271"/>
      <c r="AV149" s="271"/>
      <c r="AW149" s="271"/>
      <c r="AX149" s="271"/>
      <c r="AY149" s="271"/>
      <c r="AZ149" s="271"/>
      <c r="BA149" s="271"/>
      <c r="BB149" s="271"/>
      <c r="BC149" s="271"/>
      <c r="BD149" s="271"/>
      <c r="BE149" s="271"/>
      <c r="BF149" s="271"/>
      <c r="BG149" s="271"/>
      <c r="BH149" s="271"/>
      <c r="BI149" s="271"/>
      <c r="BJ149" s="271"/>
      <c r="BK149" s="271"/>
      <c r="BL149" s="271"/>
      <c r="BM149" s="271"/>
      <c r="BN149" s="271"/>
      <c r="BO149" s="271"/>
      <c r="BP149" s="271"/>
      <c r="BQ149" s="271"/>
      <c r="BR149" s="271"/>
    </row>
    <row r="150" spans="15:70" x14ac:dyDescent="0.2">
      <c r="O150" s="271"/>
      <c r="P150" s="271"/>
      <c r="Q150" s="271"/>
      <c r="R150" s="271"/>
      <c r="S150" s="271"/>
      <c r="T150" s="271"/>
      <c r="U150" s="271"/>
      <c r="V150" s="271"/>
      <c r="W150" s="271"/>
      <c r="X150" s="271"/>
      <c r="Y150" s="271"/>
      <c r="Z150" s="271"/>
      <c r="AA150" s="271"/>
      <c r="AB150" s="271"/>
      <c r="AC150" s="271"/>
      <c r="AD150" s="271"/>
      <c r="AE150" s="271"/>
      <c r="AF150" s="271"/>
      <c r="AG150" s="271"/>
      <c r="AH150" s="271"/>
      <c r="AI150" s="271"/>
      <c r="AJ150" s="271"/>
      <c r="AK150" s="271"/>
      <c r="AL150" s="271"/>
      <c r="AM150" s="271"/>
      <c r="AN150" s="271"/>
      <c r="AO150" s="271"/>
      <c r="AP150" s="271"/>
      <c r="AQ150" s="271"/>
      <c r="AR150" s="271"/>
      <c r="AS150" s="271"/>
      <c r="AT150" s="271"/>
      <c r="AU150" s="271"/>
      <c r="AV150" s="271"/>
      <c r="AW150" s="271"/>
      <c r="AX150" s="271"/>
      <c r="AY150" s="271"/>
      <c r="AZ150" s="271"/>
      <c r="BA150" s="271"/>
      <c r="BB150" s="271"/>
      <c r="BC150" s="271"/>
      <c r="BD150" s="271"/>
      <c r="BE150" s="271"/>
      <c r="BF150" s="271"/>
      <c r="BG150" s="271"/>
      <c r="BH150" s="271"/>
      <c r="BI150" s="271"/>
      <c r="BJ150" s="271"/>
      <c r="BK150" s="271"/>
      <c r="BL150" s="271"/>
      <c r="BM150" s="271"/>
      <c r="BN150" s="271"/>
      <c r="BO150" s="271"/>
      <c r="BP150" s="271"/>
      <c r="BQ150" s="271"/>
      <c r="BR150" s="271"/>
    </row>
    <row r="151" spans="15:70" x14ac:dyDescent="0.2">
      <c r="O151" s="271"/>
      <c r="P151" s="271"/>
      <c r="Q151" s="271"/>
      <c r="R151" s="271"/>
      <c r="S151" s="271"/>
      <c r="T151" s="271"/>
      <c r="U151" s="271"/>
      <c r="V151" s="271"/>
      <c r="W151" s="271"/>
      <c r="X151" s="271"/>
      <c r="Y151" s="271"/>
      <c r="Z151" s="271"/>
      <c r="AA151" s="271"/>
      <c r="AB151" s="271"/>
      <c r="AC151" s="271"/>
      <c r="AD151" s="271"/>
      <c r="AE151" s="271"/>
      <c r="AF151" s="271"/>
      <c r="AG151" s="271"/>
      <c r="AH151" s="271"/>
      <c r="AI151" s="271"/>
      <c r="AJ151" s="271"/>
      <c r="AK151" s="271"/>
      <c r="AL151" s="271"/>
      <c r="AM151" s="271"/>
      <c r="AN151" s="271"/>
      <c r="AO151" s="271"/>
      <c r="AP151" s="271"/>
      <c r="AQ151" s="271"/>
      <c r="AR151" s="271"/>
      <c r="AS151" s="271"/>
      <c r="AT151" s="271"/>
      <c r="AU151" s="271"/>
      <c r="AV151" s="271"/>
      <c r="AW151" s="271"/>
      <c r="AX151" s="271"/>
      <c r="AY151" s="271"/>
      <c r="AZ151" s="271"/>
      <c r="BA151" s="271"/>
      <c r="BB151" s="271"/>
      <c r="BC151" s="271"/>
      <c r="BD151" s="271"/>
      <c r="BE151" s="271"/>
      <c r="BF151" s="271"/>
      <c r="BG151" s="271"/>
      <c r="BH151" s="271"/>
      <c r="BI151" s="271"/>
      <c r="BJ151" s="271"/>
      <c r="BK151" s="271"/>
      <c r="BL151" s="271"/>
      <c r="BM151" s="271"/>
      <c r="BN151" s="271"/>
      <c r="BO151" s="271"/>
      <c r="BP151" s="271"/>
      <c r="BQ151" s="271"/>
      <c r="BR151" s="271"/>
    </row>
    <row r="152" spans="15:70" x14ac:dyDescent="0.2">
      <c r="O152" s="271"/>
      <c r="P152" s="271"/>
      <c r="Q152" s="271"/>
      <c r="R152" s="271"/>
      <c r="S152" s="271"/>
      <c r="T152" s="271"/>
      <c r="U152" s="271"/>
      <c r="V152" s="271"/>
      <c r="W152" s="271"/>
      <c r="X152" s="271"/>
      <c r="Y152" s="271"/>
      <c r="Z152" s="271"/>
      <c r="AA152" s="271"/>
      <c r="AB152" s="271"/>
      <c r="AC152" s="271"/>
      <c r="AD152" s="271"/>
      <c r="AE152" s="271"/>
      <c r="AF152" s="271"/>
      <c r="AG152" s="271"/>
      <c r="AH152" s="271"/>
      <c r="AI152" s="271"/>
      <c r="AJ152" s="271"/>
      <c r="AK152" s="271"/>
      <c r="AL152" s="271"/>
      <c r="AM152" s="271"/>
      <c r="AN152" s="271"/>
      <c r="AO152" s="271"/>
      <c r="AP152" s="271"/>
      <c r="AQ152" s="271"/>
      <c r="AR152" s="271"/>
      <c r="AS152" s="271"/>
      <c r="AT152" s="271"/>
      <c r="AU152" s="271"/>
      <c r="AV152" s="271"/>
      <c r="AW152" s="271"/>
      <c r="AX152" s="271"/>
      <c r="AY152" s="271"/>
      <c r="AZ152" s="271"/>
      <c r="BA152" s="271"/>
      <c r="BB152" s="271"/>
      <c r="BC152" s="271"/>
      <c r="BD152" s="271"/>
      <c r="BE152" s="271"/>
      <c r="BF152" s="271"/>
      <c r="BG152" s="271"/>
      <c r="BH152" s="271"/>
      <c r="BI152" s="271"/>
      <c r="BJ152" s="271"/>
      <c r="BK152" s="271"/>
      <c r="BL152" s="271"/>
      <c r="BM152" s="271"/>
      <c r="BN152" s="271"/>
      <c r="BO152" s="271"/>
      <c r="BP152" s="271"/>
      <c r="BQ152" s="271"/>
      <c r="BR152" s="271"/>
    </row>
    <row r="153" spans="15:70" x14ac:dyDescent="0.2">
      <c r="O153" s="271"/>
      <c r="P153" s="271"/>
      <c r="Q153" s="271"/>
      <c r="R153" s="271"/>
      <c r="S153" s="271"/>
      <c r="T153" s="271"/>
      <c r="U153" s="271"/>
      <c r="V153" s="271"/>
      <c r="W153" s="271"/>
      <c r="X153" s="271"/>
      <c r="Y153" s="271"/>
      <c r="Z153" s="271"/>
      <c r="AA153" s="271"/>
      <c r="AB153" s="271"/>
      <c r="AC153" s="271"/>
      <c r="AD153" s="271"/>
      <c r="AE153" s="271"/>
      <c r="AF153" s="271"/>
      <c r="AG153" s="271"/>
      <c r="AH153" s="271"/>
      <c r="AI153" s="271"/>
      <c r="AJ153" s="271"/>
      <c r="AK153" s="271"/>
      <c r="AL153" s="271"/>
      <c r="AM153" s="271"/>
      <c r="AN153" s="271"/>
      <c r="AO153" s="271"/>
      <c r="AP153" s="271"/>
      <c r="AQ153" s="271"/>
      <c r="AR153" s="271"/>
      <c r="AS153" s="271"/>
      <c r="AT153" s="271"/>
      <c r="AU153" s="271"/>
      <c r="AV153" s="271"/>
      <c r="AW153" s="271"/>
      <c r="AX153" s="271"/>
      <c r="AY153" s="271"/>
      <c r="AZ153" s="271"/>
      <c r="BA153" s="271"/>
      <c r="BB153" s="271"/>
      <c r="BC153" s="271"/>
      <c r="BD153" s="271"/>
      <c r="BE153" s="271"/>
      <c r="BF153" s="271"/>
      <c r="BG153" s="271"/>
      <c r="BH153" s="271"/>
      <c r="BI153" s="271"/>
      <c r="BJ153" s="271"/>
      <c r="BK153" s="271"/>
      <c r="BL153" s="271"/>
      <c r="BM153" s="271"/>
      <c r="BN153" s="271"/>
      <c r="BO153" s="271"/>
      <c r="BP153" s="271"/>
      <c r="BQ153" s="271"/>
      <c r="BR153" s="271"/>
    </row>
    <row r="154" spans="15:70" x14ac:dyDescent="0.2">
      <c r="O154" s="271"/>
      <c r="P154" s="271"/>
      <c r="Q154" s="271"/>
      <c r="R154" s="271"/>
      <c r="S154" s="271"/>
      <c r="T154" s="271"/>
      <c r="U154" s="271"/>
      <c r="V154" s="271"/>
      <c r="W154" s="271"/>
      <c r="X154" s="271"/>
      <c r="Y154" s="271"/>
      <c r="Z154" s="271"/>
      <c r="AA154" s="271"/>
      <c r="AB154" s="271"/>
      <c r="AC154" s="271"/>
      <c r="AD154" s="271"/>
      <c r="AE154" s="271"/>
      <c r="AF154" s="271"/>
      <c r="AG154" s="271"/>
      <c r="AH154" s="271"/>
      <c r="AI154" s="271"/>
      <c r="AJ154" s="271"/>
      <c r="AK154" s="271"/>
      <c r="AL154" s="271"/>
      <c r="AM154" s="271"/>
      <c r="AN154" s="271"/>
      <c r="AO154" s="271"/>
      <c r="AP154" s="271"/>
      <c r="AQ154" s="271"/>
      <c r="AR154" s="271"/>
      <c r="AS154" s="271"/>
      <c r="AT154" s="271"/>
      <c r="AU154" s="271"/>
      <c r="AV154" s="271"/>
      <c r="AW154" s="271"/>
      <c r="AX154" s="271"/>
      <c r="AY154" s="271"/>
      <c r="AZ154" s="271"/>
      <c r="BA154" s="271"/>
      <c r="BB154" s="271"/>
      <c r="BC154" s="271"/>
      <c r="BD154" s="271"/>
      <c r="BE154" s="271"/>
      <c r="BF154" s="271"/>
      <c r="BG154" s="271"/>
      <c r="BH154" s="271"/>
      <c r="BI154" s="271"/>
      <c r="BJ154" s="271"/>
      <c r="BK154" s="271"/>
      <c r="BL154" s="271"/>
      <c r="BM154" s="271"/>
      <c r="BN154" s="271"/>
      <c r="BO154" s="271"/>
      <c r="BP154" s="271"/>
      <c r="BQ154" s="271"/>
      <c r="BR154" s="271"/>
    </row>
    <row r="155" spans="15:70" x14ac:dyDescent="0.2">
      <c r="O155" s="271"/>
      <c r="P155" s="271"/>
      <c r="Q155" s="271"/>
      <c r="R155" s="271"/>
      <c r="S155" s="271"/>
      <c r="T155" s="271"/>
      <c r="U155" s="271"/>
      <c r="V155" s="271"/>
      <c r="W155" s="271"/>
      <c r="X155" s="271"/>
      <c r="Y155" s="271"/>
      <c r="Z155" s="271"/>
      <c r="AA155" s="271"/>
      <c r="AB155" s="271"/>
      <c r="AC155" s="271"/>
      <c r="AD155" s="271"/>
      <c r="AE155" s="271"/>
      <c r="AF155" s="271"/>
      <c r="AG155" s="271"/>
      <c r="AH155" s="271"/>
      <c r="AI155" s="271"/>
      <c r="AJ155" s="271"/>
      <c r="AK155" s="271"/>
      <c r="AL155" s="271"/>
      <c r="AM155" s="271"/>
      <c r="AN155" s="271"/>
      <c r="AO155" s="271"/>
      <c r="AP155" s="271"/>
      <c r="AQ155" s="271"/>
      <c r="AR155" s="271"/>
      <c r="AS155" s="271"/>
      <c r="AT155" s="271"/>
      <c r="AU155" s="271"/>
      <c r="AV155" s="271"/>
      <c r="AW155" s="271"/>
      <c r="AX155" s="271"/>
      <c r="AY155" s="271"/>
      <c r="AZ155" s="271"/>
      <c r="BA155" s="271"/>
      <c r="BB155" s="271"/>
      <c r="BC155" s="271"/>
      <c r="BD155" s="271"/>
      <c r="BE155" s="271"/>
      <c r="BF155" s="271"/>
      <c r="BG155" s="271"/>
      <c r="BH155" s="271"/>
      <c r="BI155" s="271"/>
      <c r="BJ155" s="271"/>
      <c r="BK155" s="271"/>
      <c r="BL155" s="271"/>
      <c r="BM155" s="271"/>
      <c r="BN155" s="271"/>
      <c r="BO155" s="271"/>
      <c r="BP155" s="271"/>
      <c r="BQ155" s="271"/>
      <c r="BR155" s="271"/>
    </row>
    <row r="156" spans="15:70" x14ac:dyDescent="0.2">
      <c r="O156" s="271"/>
      <c r="P156" s="271"/>
      <c r="Q156" s="271"/>
      <c r="R156" s="271"/>
      <c r="S156" s="271"/>
      <c r="T156" s="271"/>
      <c r="U156" s="271"/>
      <c r="V156" s="271"/>
      <c r="W156" s="271"/>
      <c r="X156" s="271"/>
      <c r="Y156" s="271"/>
      <c r="Z156" s="271"/>
      <c r="AA156" s="271"/>
      <c r="AB156" s="271"/>
      <c r="AC156" s="271"/>
      <c r="AD156" s="271"/>
      <c r="AE156" s="271"/>
      <c r="AF156" s="271"/>
      <c r="AG156" s="271"/>
      <c r="AH156" s="271"/>
      <c r="AI156" s="271"/>
      <c r="AJ156" s="271"/>
      <c r="AK156" s="271"/>
      <c r="AL156" s="271"/>
      <c r="AM156" s="271"/>
      <c r="AN156" s="271"/>
      <c r="AO156" s="271"/>
      <c r="AP156" s="271"/>
      <c r="AQ156" s="271"/>
      <c r="AR156" s="271"/>
      <c r="AS156" s="271"/>
      <c r="AT156" s="271"/>
      <c r="AU156" s="271"/>
      <c r="AV156" s="271"/>
      <c r="AW156" s="271"/>
      <c r="AX156" s="271"/>
      <c r="AY156" s="271"/>
      <c r="AZ156" s="271"/>
      <c r="BA156" s="271"/>
      <c r="BB156" s="271"/>
      <c r="BC156" s="271"/>
      <c r="BD156" s="271"/>
      <c r="BE156" s="271"/>
      <c r="BF156" s="271"/>
      <c r="BG156" s="271"/>
      <c r="BH156" s="271"/>
      <c r="BI156" s="271"/>
      <c r="BJ156" s="271"/>
      <c r="BK156" s="271"/>
      <c r="BL156" s="271"/>
      <c r="BM156" s="271"/>
      <c r="BN156" s="271"/>
      <c r="BO156" s="271"/>
      <c r="BP156" s="271"/>
      <c r="BQ156" s="271"/>
      <c r="BR156" s="271"/>
    </row>
    <row r="157" spans="15:70" x14ac:dyDescent="0.2">
      <c r="O157" s="271"/>
      <c r="P157" s="271"/>
      <c r="Q157" s="271"/>
      <c r="R157" s="271"/>
      <c r="S157" s="271"/>
      <c r="T157" s="271"/>
      <c r="U157" s="271"/>
      <c r="V157" s="271"/>
      <c r="W157" s="271"/>
      <c r="X157" s="271"/>
      <c r="Y157" s="271"/>
      <c r="Z157" s="271"/>
      <c r="AA157" s="271"/>
      <c r="AB157" s="271"/>
      <c r="AC157" s="271"/>
      <c r="AD157" s="271"/>
      <c r="AE157" s="271"/>
      <c r="AF157" s="271"/>
      <c r="AG157" s="271"/>
      <c r="AH157" s="271"/>
      <c r="AI157" s="271"/>
      <c r="AJ157" s="271"/>
      <c r="AK157" s="271"/>
      <c r="AL157" s="271"/>
      <c r="AM157" s="271"/>
      <c r="AN157" s="271"/>
      <c r="AO157" s="271"/>
      <c r="AP157" s="271"/>
      <c r="AQ157" s="271"/>
      <c r="AR157" s="271"/>
      <c r="AS157" s="271"/>
      <c r="AT157" s="271"/>
      <c r="AU157" s="271"/>
      <c r="AV157" s="271"/>
      <c r="AW157" s="271"/>
      <c r="AX157" s="271"/>
      <c r="AY157" s="271"/>
      <c r="AZ157" s="271"/>
      <c r="BA157" s="271"/>
      <c r="BB157" s="271"/>
      <c r="BC157" s="271"/>
      <c r="BD157" s="271"/>
      <c r="BE157" s="271"/>
      <c r="BF157" s="271"/>
      <c r="BG157" s="271"/>
      <c r="BH157" s="271"/>
      <c r="BI157" s="271"/>
      <c r="BJ157" s="271"/>
      <c r="BK157" s="271"/>
      <c r="BL157" s="271"/>
      <c r="BM157" s="271"/>
      <c r="BN157" s="271"/>
      <c r="BO157" s="271"/>
      <c r="BP157" s="271"/>
      <c r="BQ157" s="271"/>
      <c r="BR157" s="271"/>
    </row>
    <row r="158" spans="15:70" x14ac:dyDescent="0.2">
      <c r="O158" s="271"/>
      <c r="P158" s="271"/>
      <c r="Q158" s="271"/>
      <c r="R158" s="271"/>
      <c r="S158" s="271"/>
      <c r="T158" s="271"/>
      <c r="U158" s="271"/>
      <c r="V158" s="271"/>
      <c r="W158" s="271"/>
      <c r="X158" s="271"/>
      <c r="Y158" s="271"/>
      <c r="Z158" s="271"/>
      <c r="AA158" s="271"/>
      <c r="AB158" s="271"/>
      <c r="AC158" s="271"/>
      <c r="AD158" s="271"/>
      <c r="AE158" s="271"/>
      <c r="AF158" s="271"/>
      <c r="AG158" s="271"/>
      <c r="AH158" s="271"/>
      <c r="AI158" s="271"/>
      <c r="AJ158" s="271"/>
      <c r="AK158" s="271"/>
      <c r="AL158" s="271"/>
      <c r="AM158" s="271"/>
      <c r="AN158" s="271"/>
      <c r="AO158" s="271"/>
      <c r="AP158" s="271"/>
      <c r="AQ158" s="271"/>
      <c r="AR158" s="271"/>
      <c r="AS158" s="271"/>
      <c r="AT158" s="271"/>
      <c r="AU158" s="271"/>
      <c r="AV158" s="271"/>
      <c r="AW158" s="271"/>
      <c r="AX158" s="271"/>
      <c r="AY158" s="271"/>
      <c r="AZ158" s="271"/>
      <c r="BA158" s="271"/>
      <c r="BB158" s="271"/>
      <c r="BC158" s="271"/>
      <c r="BD158" s="271"/>
      <c r="BE158" s="271"/>
      <c r="BF158" s="271"/>
      <c r="BG158" s="271"/>
      <c r="BH158" s="271"/>
      <c r="BI158" s="271"/>
      <c r="BJ158" s="271"/>
      <c r="BK158" s="271"/>
      <c r="BL158" s="271"/>
      <c r="BM158" s="271"/>
      <c r="BN158" s="271"/>
      <c r="BO158" s="271"/>
      <c r="BP158" s="271"/>
      <c r="BQ158" s="271"/>
      <c r="BR158" s="271"/>
    </row>
    <row r="159" spans="15:70" x14ac:dyDescent="0.2">
      <c r="O159" s="271"/>
      <c r="P159" s="271"/>
      <c r="Q159" s="271"/>
      <c r="R159" s="271"/>
      <c r="S159" s="271"/>
      <c r="T159" s="271"/>
      <c r="U159" s="271"/>
      <c r="V159" s="271"/>
      <c r="W159" s="271"/>
      <c r="X159" s="271"/>
      <c r="Y159" s="271"/>
      <c r="Z159" s="271"/>
      <c r="AA159" s="271"/>
      <c r="AB159" s="271"/>
      <c r="AC159" s="271"/>
      <c r="AD159" s="271"/>
      <c r="AE159" s="271"/>
      <c r="AF159" s="271"/>
      <c r="AG159" s="271"/>
      <c r="AH159" s="271"/>
      <c r="AI159" s="271"/>
      <c r="AJ159" s="271"/>
      <c r="AK159" s="271"/>
      <c r="AL159" s="271"/>
      <c r="AM159" s="271"/>
      <c r="AN159" s="271"/>
      <c r="AO159" s="271"/>
      <c r="AP159" s="271"/>
      <c r="AQ159" s="271"/>
      <c r="AR159" s="271"/>
      <c r="AS159" s="271"/>
      <c r="AT159" s="271"/>
      <c r="AU159" s="271"/>
      <c r="AV159" s="271"/>
      <c r="AW159" s="271"/>
      <c r="AX159" s="271"/>
      <c r="AY159" s="271"/>
      <c r="AZ159" s="271"/>
      <c r="BA159" s="271"/>
      <c r="BB159" s="271"/>
      <c r="BC159" s="271"/>
      <c r="BD159" s="271"/>
      <c r="BE159" s="271"/>
      <c r="BF159" s="271"/>
      <c r="BG159" s="271"/>
      <c r="BH159" s="271"/>
      <c r="BI159" s="271"/>
      <c r="BJ159" s="271"/>
      <c r="BK159" s="271"/>
      <c r="BL159" s="271"/>
      <c r="BM159" s="271"/>
      <c r="BN159" s="271"/>
      <c r="BO159" s="271"/>
      <c r="BP159" s="271"/>
      <c r="BQ159" s="271"/>
      <c r="BR159" s="271"/>
    </row>
    <row r="160" spans="15:70" x14ac:dyDescent="0.2">
      <c r="O160" s="271"/>
      <c r="P160" s="271"/>
      <c r="Q160" s="271"/>
      <c r="R160" s="271"/>
      <c r="S160" s="271"/>
      <c r="T160" s="271"/>
      <c r="U160" s="271"/>
      <c r="V160" s="271"/>
      <c r="W160" s="271"/>
      <c r="X160" s="271"/>
      <c r="Y160" s="271"/>
      <c r="Z160" s="271"/>
      <c r="AA160" s="271"/>
      <c r="AB160" s="271"/>
      <c r="AC160" s="271"/>
      <c r="AD160" s="271"/>
      <c r="AE160" s="271"/>
      <c r="AF160" s="271"/>
      <c r="AG160" s="271"/>
      <c r="AH160" s="271"/>
      <c r="AI160" s="271"/>
      <c r="AJ160" s="271"/>
      <c r="AK160" s="271"/>
      <c r="AL160" s="271"/>
      <c r="AM160" s="271"/>
      <c r="AN160" s="271"/>
      <c r="AO160" s="271"/>
      <c r="AP160" s="271"/>
      <c r="AQ160" s="271"/>
      <c r="AR160" s="271"/>
      <c r="AS160" s="271"/>
      <c r="AT160" s="271"/>
      <c r="AU160" s="271"/>
      <c r="AV160" s="271"/>
      <c r="AW160" s="271"/>
      <c r="AX160" s="271"/>
      <c r="AY160" s="271"/>
      <c r="AZ160" s="271"/>
      <c r="BA160" s="271"/>
      <c r="BB160" s="271"/>
      <c r="BC160" s="271"/>
      <c r="BD160" s="271"/>
      <c r="BE160" s="271"/>
      <c r="BF160" s="271"/>
      <c r="BG160" s="271"/>
      <c r="BH160" s="271"/>
      <c r="BI160" s="271"/>
      <c r="BJ160" s="271"/>
      <c r="BK160" s="271"/>
      <c r="BL160" s="271"/>
      <c r="BM160" s="271"/>
      <c r="BN160" s="271"/>
      <c r="BO160" s="271"/>
      <c r="BP160" s="271"/>
      <c r="BQ160" s="271"/>
      <c r="BR160" s="271"/>
    </row>
    <row r="161" spans="15:70" x14ac:dyDescent="0.2">
      <c r="O161" s="271"/>
      <c r="P161" s="271"/>
      <c r="Q161" s="271"/>
      <c r="R161" s="271"/>
      <c r="S161" s="271"/>
      <c r="T161" s="271"/>
      <c r="U161" s="271"/>
      <c r="V161" s="271"/>
      <c r="W161" s="271"/>
      <c r="X161" s="271"/>
      <c r="Y161" s="271"/>
      <c r="Z161" s="271"/>
      <c r="AA161" s="271"/>
      <c r="AB161" s="271"/>
      <c r="AC161" s="271"/>
      <c r="AD161" s="271"/>
      <c r="AE161" s="271"/>
      <c r="AF161" s="271"/>
      <c r="AG161" s="271"/>
      <c r="AH161" s="271"/>
      <c r="AI161" s="271"/>
      <c r="AJ161" s="271"/>
      <c r="AK161" s="271"/>
      <c r="AL161" s="271"/>
      <c r="AM161" s="271"/>
      <c r="AN161" s="271"/>
      <c r="AO161" s="271"/>
      <c r="AP161" s="271"/>
      <c r="AQ161" s="271"/>
      <c r="AR161" s="271"/>
      <c r="AS161" s="271"/>
      <c r="AT161" s="271"/>
      <c r="AU161" s="271"/>
      <c r="AV161" s="271"/>
      <c r="AW161" s="271"/>
      <c r="AX161" s="271"/>
      <c r="AY161" s="271"/>
      <c r="AZ161" s="271"/>
      <c r="BA161" s="271"/>
      <c r="BB161" s="271"/>
      <c r="BC161" s="271"/>
      <c r="BD161" s="271"/>
      <c r="BE161" s="271"/>
      <c r="BF161" s="271"/>
      <c r="BG161" s="271"/>
      <c r="BH161" s="271"/>
      <c r="BI161" s="271"/>
      <c r="BJ161" s="271"/>
      <c r="BK161" s="271"/>
      <c r="BL161" s="271"/>
      <c r="BM161" s="271"/>
      <c r="BN161" s="271"/>
      <c r="BO161" s="271"/>
      <c r="BP161" s="271"/>
      <c r="BQ161" s="271"/>
      <c r="BR161" s="271"/>
    </row>
    <row r="162" spans="15:70" x14ac:dyDescent="0.2">
      <c r="O162" s="271"/>
      <c r="P162" s="271"/>
      <c r="Q162" s="271"/>
      <c r="R162" s="271"/>
      <c r="S162" s="271"/>
      <c r="T162" s="271"/>
      <c r="U162" s="271"/>
      <c r="V162" s="271"/>
      <c r="W162" s="271"/>
      <c r="X162" s="271"/>
      <c r="Y162" s="271"/>
      <c r="Z162" s="271"/>
      <c r="AA162" s="271"/>
      <c r="AB162" s="271"/>
      <c r="AC162" s="271"/>
      <c r="AD162" s="271"/>
      <c r="AE162" s="271"/>
      <c r="AF162" s="271"/>
      <c r="AG162" s="271"/>
      <c r="AH162" s="271"/>
      <c r="AI162" s="271"/>
      <c r="AJ162" s="271"/>
      <c r="AK162" s="271"/>
      <c r="AL162" s="271"/>
      <c r="AM162" s="271"/>
      <c r="AN162" s="271"/>
      <c r="AO162" s="271"/>
      <c r="AP162" s="271"/>
      <c r="AQ162" s="271"/>
      <c r="AR162" s="271"/>
      <c r="AS162" s="271"/>
      <c r="AT162" s="271"/>
      <c r="AU162" s="271"/>
      <c r="AV162" s="271"/>
      <c r="AW162" s="271"/>
      <c r="AX162" s="271"/>
      <c r="AY162" s="271"/>
      <c r="AZ162" s="271"/>
      <c r="BA162" s="271"/>
      <c r="BB162" s="271"/>
      <c r="BC162" s="271"/>
      <c r="BD162" s="271"/>
      <c r="BE162" s="271"/>
      <c r="BF162" s="271"/>
      <c r="BG162" s="271"/>
      <c r="BH162" s="271"/>
      <c r="BI162" s="271"/>
      <c r="BJ162" s="271"/>
      <c r="BK162" s="271"/>
      <c r="BL162" s="271"/>
      <c r="BM162" s="271"/>
      <c r="BN162" s="271"/>
      <c r="BO162" s="271"/>
      <c r="BP162" s="271"/>
      <c r="BQ162" s="271"/>
      <c r="BR162" s="271"/>
    </row>
    <row r="163" spans="15:70" x14ac:dyDescent="0.2">
      <c r="O163" s="271"/>
      <c r="P163" s="271"/>
      <c r="Q163" s="271"/>
      <c r="R163" s="271"/>
      <c r="S163" s="271"/>
      <c r="T163" s="271"/>
      <c r="U163" s="271"/>
      <c r="V163" s="271"/>
      <c r="W163" s="271"/>
      <c r="X163" s="271"/>
      <c r="Y163" s="271"/>
      <c r="Z163" s="271"/>
      <c r="AA163" s="271"/>
      <c r="AB163" s="271"/>
      <c r="AC163" s="271"/>
      <c r="AD163" s="271"/>
      <c r="AE163" s="271"/>
      <c r="AF163" s="271"/>
      <c r="AG163" s="271"/>
      <c r="AH163" s="271"/>
      <c r="AI163" s="271"/>
      <c r="AJ163" s="271"/>
      <c r="AK163" s="271"/>
      <c r="AL163" s="271"/>
      <c r="AM163" s="271"/>
      <c r="AN163" s="271"/>
      <c r="AO163" s="271"/>
      <c r="AP163" s="271"/>
      <c r="AQ163" s="271"/>
      <c r="AR163" s="271"/>
      <c r="AS163" s="271"/>
      <c r="AT163" s="271"/>
      <c r="AU163" s="271"/>
      <c r="AV163" s="271"/>
      <c r="AW163" s="271"/>
      <c r="AX163" s="271"/>
      <c r="AY163" s="271"/>
      <c r="AZ163" s="271"/>
      <c r="BA163" s="271"/>
      <c r="BB163" s="271"/>
      <c r="BC163" s="271"/>
      <c r="BD163" s="271"/>
      <c r="BE163" s="271"/>
      <c r="BF163" s="271"/>
      <c r="BG163" s="271"/>
      <c r="BH163" s="271"/>
      <c r="BI163" s="271"/>
      <c r="BJ163" s="271"/>
      <c r="BK163" s="271"/>
      <c r="BL163" s="271"/>
      <c r="BM163" s="271"/>
      <c r="BN163" s="271"/>
      <c r="BO163" s="271"/>
      <c r="BP163" s="271"/>
      <c r="BQ163" s="271"/>
      <c r="BR163" s="271"/>
    </row>
    <row r="164" spans="15:70" x14ac:dyDescent="0.2">
      <c r="O164" s="271"/>
      <c r="P164" s="271"/>
      <c r="Q164" s="271"/>
      <c r="R164" s="271"/>
      <c r="S164" s="271"/>
      <c r="T164" s="271"/>
      <c r="U164" s="271"/>
      <c r="V164" s="271"/>
      <c r="W164" s="271"/>
      <c r="X164" s="271"/>
      <c r="Y164" s="271"/>
      <c r="Z164" s="271"/>
      <c r="AA164" s="271"/>
      <c r="AB164" s="271"/>
      <c r="AC164" s="271"/>
      <c r="AD164" s="271"/>
      <c r="AE164" s="271"/>
      <c r="AF164" s="271"/>
      <c r="AG164" s="271"/>
      <c r="AH164" s="271"/>
      <c r="AI164" s="271"/>
      <c r="AJ164" s="271"/>
      <c r="AK164" s="271"/>
      <c r="AL164" s="271"/>
      <c r="AM164" s="271"/>
      <c r="AN164" s="271"/>
      <c r="AO164" s="271"/>
      <c r="AP164" s="271"/>
      <c r="AQ164" s="271"/>
      <c r="AR164" s="271"/>
      <c r="AS164" s="271"/>
      <c r="AT164" s="271"/>
      <c r="AU164" s="271"/>
      <c r="AV164" s="271"/>
      <c r="AW164" s="271"/>
      <c r="AX164" s="271"/>
      <c r="AY164" s="271"/>
      <c r="AZ164" s="271"/>
      <c r="BA164" s="271"/>
      <c r="BB164" s="271"/>
      <c r="BC164" s="271"/>
      <c r="BD164" s="271"/>
      <c r="BE164" s="271"/>
      <c r="BF164" s="271"/>
      <c r="BG164" s="271"/>
      <c r="BH164" s="271"/>
      <c r="BI164" s="271"/>
      <c r="BJ164" s="271"/>
      <c r="BK164" s="271"/>
      <c r="BL164" s="271"/>
      <c r="BM164" s="271"/>
      <c r="BN164" s="271"/>
      <c r="BO164" s="271"/>
      <c r="BP164" s="271"/>
      <c r="BQ164" s="271"/>
      <c r="BR164" s="271"/>
    </row>
    <row r="165" spans="15:70" x14ac:dyDescent="0.2">
      <c r="O165" s="271"/>
      <c r="P165" s="271"/>
      <c r="Q165" s="271"/>
      <c r="R165" s="271"/>
      <c r="S165" s="271"/>
      <c r="T165" s="271"/>
      <c r="U165" s="271"/>
      <c r="V165" s="271"/>
      <c r="W165" s="271"/>
      <c r="X165" s="271"/>
      <c r="Y165" s="271"/>
      <c r="Z165" s="271"/>
      <c r="AA165" s="271"/>
      <c r="AB165" s="271"/>
      <c r="AC165" s="271"/>
      <c r="AD165" s="271"/>
      <c r="AE165" s="271"/>
      <c r="AF165" s="271"/>
      <c r="AG165" s="271"/>
      <c r="AH165" s="271"/>
      <c r="AI165" s="271"/>
      <c r="AJ165" s="271"/>
      <c r="AK165" s="271"/>
      <c r="AL165" s="271"/>
      <c r="AM165" s="271"/>
      <c r="AN165" s="271"/>
      <c r="AO165" s="271"/>
      <c r="AP165" s="271"/>
      <c r="AQ165" s="271"/>
      <c r="AR165" s="271"/>
      <c r="AS165" s="271"/>
      <c r="AT165" s="271"/>
      <c r="AU165" s="271"/>
      <c r="AV165" s="271"/>
      <c r="AW165" s="271"/>
      <c r="AX165" s="271"/>
      <c r="AY165" s="271"/>
      <c r="AZ165" s="271"/>
      <c r="BA165" s="271"/>
      <c r="BB165" s="271"/>
      <c r="BC165" s="271"/>
      <c r="BD165" s="271"/>
      <c r="BE165" s="271"/>
      <c r="BF165" s="271"/>
      <c r="BG165" s="271"/>
      <c r="BH165" s="271"/>
      <c r="BI165" s="271"/>
      <c r="BJ165" s="271"/>
      <c r="BK165" s="271"/>
      <c r="BL165" s="271"/>
      <c r="BM165" s="271"/>
      <c r="BN165" s="271"/>
      <c r="BO165" s="271"/>
      <c r="BP165" s="271"/>
      <c r="BQ165" s="271"/>
      <c r="BR165" s="271"/>
    </row>
    <row r="166" spans="15:70" x14ac:dyDescent="0.2">
      <c r="O166" s="271"/>
      <c r="P166" s="271"/>
      <c r="Q166" s="271"/>
      <c r="R166" s="271"/>
      <c r="S166" s="271"/>
      <c r="T166" s="271"/>
      <c r="U166" s="271"/>
      <c r="V166" s="271"/>
      <c r="W166" s="271"/>
      <c r="X166" s="271"/>
      <c r="Y166" s="271"/>
      <c r="Z166" s="271"/>
      <c r="AA166" s="271"/>
      <c r="AB166" s="271"/>
      <c r="AC166" s="271"/>
      <c r="AD166" s="271"/>
      <c r="AE166" s="271"/>
      <c r="AF166" s="271"/>
      <c r="AG166" s="271"/>
      <c r="AH166" s="271"/>
      <c r="AI166" s="271"/>
      <c r="AJ166" s="271"/>
      <c r="AK166" s="271"/>
      <c r="AL166" s="271"/>
      <c r="AM166" s="271"/>
      <c r="AN166" s="271"/>
      <c r="AO166" s="271"/>
      <c r="AP166" s="271"/>
      <c r="AQ166" s="271"/>
      <c r="AR166" s="271"/>
      <c r="AS166" s="271"/>
      <c r="AT166" s="271"/>
      <c r="AU166" s="271"/>
      <c r="AV166" s="271"/>
      <c r="AW166" s="271"/>
      <c r="AX166" s="271"/>
      <c r="AY166" s="271"/>
      <c r="AZ166" s="271"/>
      <c r="BA166" s="271"/>
      <c r="BB166" s="271"/>
      <c r="BC166" s="271"/>
      <c r="BD166" s="271"/>
      <c r="BE166" s="271"/>
      <c r="BF166" s="271"/>
      <c r="BG166" s="271"/>
      <c r="BH166" s="271"/>
      <c r="BI166" s="271"/>
      <c r="BJ166" s="271"/>
      <c r="BK166" s="271"/>
      <c r="BL166" s="271"/>
      <c r="BM166" s="271"/>
      <c r="BN166" s="271"/>
      <c r="BO166" s="271"/>
      <c r="BP166" s="271"/>
      <c r="BQ166" s="271"/>
      <c r="BR166" s="271"/>
    </row>
    <row r="167" spans="15:70" x14ac:dyDescent="0.2">
      <c r="O167" s="271"/>
      <c r="P167" s="271"/>
      <c r="Q167" s="271"/>
      <c r="R167" s="271"/>
      <c r="S167" s="271"/>
      <c r="T167" s="271"/>
      <c r="U167" s="271"/>
      <c r="V167" s="271"/>
      <c r="W167" s="271"/>
      <c r="X167" s="271"/>
      <c r="Y167" s="271"/>
      <c r="Z167" s="271"/>
      <c r="AA167" s="271"/>
      <c r="AB167" s="271"/>
      <c r="AC167" s="271"/>
      <c r="AD167" s="271"/>
      <c r="AE167" s="271"/>
      <c r="AF167" s="271"/>
      <c r="AG167" s="271"/>
      <c r="AH167" s="271"/>
      <c r="AI167" s="271"/>
      <c r="AJ167" s="271"/>
      <c r="AK167" s="271"/>
      <c r="AL167" s="271"/>
      <c r="AM167" s="271"/>
      <c r="AN167" s="271"/>
      <c r="AO167" s="271"/>
      <c r="AP167" s="271"/>
      <c r="AQ167" s="271"/>
      <c r="AR167" s="271"/>
      <c r="AS167" s="271"/>
      <c r="AT167" s="271"/>
      <c r="AU167" s="271"/>
      <c r="AV167" s="271"/>
      <c r="AW167" s="271"/>
      <c r="AX167" s="271"/>
      <c r="AY167" s="271"/>
      <c r="AZ167" s="271"/>
      <c r="BA167" s="271"/>
      <c r="BB167" s="271"/>
      <c r="BC167" s="271"/>
      <c r="BD167" s="271"/>
      <c r="BE167" s="271"/>
      <c r="BF167" s="271"/>
      <c r="BG167" s="271"/>
      <c r="BH167" s="271"/>
      <c r="BI167" s="271"/>
      <c r="BJ167" s="271"/>
      <c r="BK167" s="271"/>
      <c r="BL167" s="271"/>
      <c r="BM167" s="271"/>
      <c r="BN167" s="271"/>
      <c r="BO167" s="271"/>
      <c r="BP167" s="271"/>
      <c r="BQ167" s="271"/>
      <c r="BR167" s="271"/>
    </row>
    <row r="168" spans="15:70" x14ac:dyDescent="0.2">
      <c r="O168" s="271"/>
      <c r="P168" s="271"/>
      <c r="Q168" s="271"/>
      <c r="R168" s="271"/>
      <c r="S168" s="271"/>
      <c r="T168" s="271"/>
      <c r="U168" s="271"/>
      <c r="V168" s="271"/>
      <c r="W168" s="271"/>
      <c r="X168" s="271"/>
      <c r="Y168" s="271"/>
      <c r="Z168" s="271"/>
      <c r="AA168" s="271"/>
      <c r="AB168" s="271"/>
      <c r="AC168" s="271"/>
      <c r="AD168" s="271"/>
      <c r="AE168" s="271"/>
      <c r="AF168" s="271"/>
      <c r="AG168" s="271"/>
      <c r="AH168" s="271"/>
      <c r="AI168" s="271"/>
      <c r="AJ168" s="271"/>
      <c r="AK168" s="271"/>
      <c r="AL168" s="271"/>
      <c r="AM168" s="271"/>
      <c r="AN168" s="271"/>
      <c r="AO168" s="271"/>
      <c r="AP168" s="271"/>
      <c r="AQ168" s="271"/>
      <c r="AR168" s="271"/>
      <c r="AS168" s="271"/>
      <c r="AT168" s="271"/>
      <c r="AU168" s="271"/>
      <c r="AV168" s="271"/>
      <c r="AW168" s="271"/>
      <c r="AX168" s="271"/>
      <c r="AY168" s="271"/>
      <c r="AZ168" s="271"/>
      <c r="BA168" s="271"/>
      <c r="BB168" s="271"/>
      <c r="BC168" s="271"/>
      <c r="BD168" s="271"/>
      <c r="BE168" s="271"/>
      <c r="BF168" s="271"/>
      <c r="BG168" s="271"/>
      <c r="BH168" s="271"/>
      <c r="BI168" s="271"/>
      <c r="BJ168" s="271"/>
      <c r="BK168" s="271"/>
      <c r="BL168" s="271"/>
      <c r="BM168" s="271"/>
      <c r="BN168" s="271"/>
      <c r="BO168" s="271"/>
      <c r="BP168" s="271"/>
      <c r="BQ168" s="271"/>
      <c r="BR168" s="271"/>
    </row>
    <row r="169" spans="15:70" x14ac:dyDescent="0.2">
      <c r="O169" s="271"/>
      <c r="P169" s="271"/>
      <c r="Q169" s="271"/>
      <c r="R169" s="271"/>
      <c r="S169" s="271"/>
      <c r="T169" s="271"/>
      <c r="U169" s="271"/>
      <c r="V169" s="271"/>
      <c r="W169" s="271"/>
      <c r="X169" s="271"/>
      <c r="Y169" s="271"/>
      <c r="Z169" s="271"/>
      <c r="AA169" s="271"/>
      <c r="AB169" s="271"/>
      <c r="AC169" s="271"/>
      <c r="AD169" s="271"/>
      <c r="AE169" s="271"/>
      <c r="AF169" s="271"/>
      <c r="AG169" s="271"/>
      <c r="AH169" s="271"/>
      <c r="AI169" s="271"/>
      <c r="AJ169" s="271"/>
      <c r="AK169" s="271"/>
      <c r="AL169" s="271"/>
      <c r="AM169" s="271"/>
      <c r="AN169" s="271"/>
      <c r="AO169" s="271"/>
      <c r="AP169" s="271"/>
      <c r="AQ169" s="271"/>
      <c r="AR169" s="271"/>
      <c r="AS169" s="271"/>
      <c r="AT169" s="271"/>
      <c r="AU169" s="271"/>
      <c r="AV169" s="271"/>
      <c r="AW169" s="271"/>
      <c r="AX169" s="271"/>
      <c r="AY169" s="271"/>
      <c r="AZ169" s="271"/>
      <c r="BA169" s="271"/>
      <c r="BB169" s="271"/>
      <c r="BC169" s="271"/>
      <c r="BD169" s="271"/>
      <c r="BE169" s="271"/>
      <c r="BF169" s="271"/>
      <c r="BG169" s="271"/>
      <c r="BH169" s="271"/>
      <c r="BI169" s="271"/>
      <c r="BJ169" s="271"/>
      <c r="BK169" s="271"/>
      <c r="BL169" s="271"/>
      <c r="BM169" s="271"/>
      <c r="BN169" s="271"/>
      <c r="BO169" s="271"/>
      <c r="BP169" s="271"/>
      <c r="BQ169" s="271"/>
      <c r="BR169" s="271"/>
    </row>
    <row r="170" spans="15:70" x14ac:dyDescent="0.2">
      <c r="O170" s="271"/>
      <c r="P170" s="271"/>
      <c r="Q170" s="271"/>
      <c r="R170" s="271"/>
      <c r="S170" s="271"/>
      <c r="T170" s="271"/>
      <c r="U170" s="271"/>
      <c r="V170" s="271"/>
      <c r="W170" s="271"/>
      <c r="X170" s="271"/>
      <c r="Y170" s="271"/>
      <c r="Z170" s="271"/>
      <c r="AA170" s="271"/>
      <c r="AB170" s="271"/>
      <c r="AC170" s="271"/>
      <c r="AD170" s="271"/>
      <c r="AE170" s="271"/>
      <c r="AF170" s="271"/>
      <c r="AG170" s="271"/>
      <c r="AH170" s="271"/>
      <c r="AI170" s="271"/>
      <c r="AJ170" s="271"/>
      <c r="AK170" s="271"/>
      <c r="AL170" s="271"/>
      <c r="AM170" s="271"/>
      <c r="AN170" s="271"/>
      <c r="AO170" s="271"/>
      <c r="AP170" s="271"/>
      <c r="AQ170" s="271"/>
      <c r="AR170" s="271"/>
      <c r="AS170" s="271"/>
      <c r="AT170" s="271"/>
      <c r="AU170" s="271"/>
      <c r="AV170" s="271"/>
      <c r="AW170" s="271"/>
      <c r="AX170" s="271"/>
      <c r="AY170" s="271"/>
      <c r="AZ170" s="271"/>
      <c r="BA170" s="271"/>
      <c r="BB170" s="271"/>
      <c r="BC170" s="271"/>
      <c r="BD170" s="271"/>
      <c r="BE170" s="271"/>
      <c r="BF170" s="271"/>
      <c r="BG170" s="271"/>
      <c r="BH170" s="271"/>
      <c r="BI170" s="271"/>
      <c r="BJ170" s="271"/>
      <c r="BK170" s="271"/>
      <c r="BL170" s="271"/>
      <c r="BM170" s="271"/>
      <c r="BN170" s="271"/>
      <c r="BO170" s="271"/>
      <c r="BP170" s="271"/>
      <c r="BQ170" s="271"/>
      <c r="BR170" s="271"/>
    </row>
    <row r="171" spans="15:70" x14ac:dyDescent="0.2">
      <c r="O171" s="271"/>
      <c r="P171" s="271"/>
      <c r="Q171" s="271"/>
      <c r="R171" s="271"/>
      <c r="S171" s="271"/>
      <c r="T171" s="271"/>
      <c r="U171" s="271"/>
      <c r="V171" s="271"/>
      <c r="W171" s="271"/>
      <c r="X171" s="271"/>
      <c r="Y171" s="271"/>
      <c r="Z171" s="271"/>
      <c r="AA171" s="271"/>
      <c r="AB171" s="271"/>
      <c r="AC171" s="271"/>
      <c r="AD171" s="271"/>
      <c r="AE171" s="271"/>
      <c r="AF171" s="271"/>
      <c r="AG171" s="271"/>
      <c r="AH171" s="271"/>
      <c r="AI171" s="271"/>
      <c r="AJ171" s="271"/>
      <c r="AK171" s="271"/>
      <c r="AL171" s="271"/>
      <c r="AM171" s="271"/>
      <c r="AN171" s="271"/>
      <c r="AO171" s="271"/>
      <c r="AP171" s="271"/>
      <c r="AQ171" s="271"/>
      <c r="AR171" s="271"/>
      <c r="AS171" s="271"/>
      <c r="AT171" s="271"/>
      <c r="AU171" s="271"/>
      <c r="AV171" s="271"/>
      <c r="AW171" s="271"/>
      <c r="AX171" s="271"/>
      <c r="AY171" s="271"/>
      <c r="AZ171" s="271"/>
      <c r="BA171" s="271"/>
      <c r="BB171" s="271"/>
      <c r="BC171" s="271"/>
      <c r="BD171" s="271"/>
      <c r="BE171" s="271"/>
      <c r="BF171" s="271"/>
      <c r="BG171" s="271"/>
      <c r="BH171" s="271"/>
      <c r="BI171" s="271"/>
      <c r="BJ171" s="271"/>
      <c r="BK171" s="271"/>
      <c r="BL171" s="271"/>
      <c r="BM171" s="271"/>
      <c r="BN171" s="271"/>
      <c r="BO171" s="271"/>
      <c r="BP171" s="271"/>
      <c r="BQ171" s="271"/>
      <c r="BR171" s="271"/>
    </row>
    <row r="172" spans="15:70" x14ac:dyDescent="0.2">
      <c r="O172" s="271"/>
      <c r="P172" s="271"/>
      <c r="Q172" s="271"/>
      <c r="R172" s="271"/>
      <c r="S172" s="271"/>
      <c r="T172" s="271"/>
      <c r="U172" s="271"/>
      <c r="V172" s="271"/>
      <c r="W172" s="271"/>
      <c r="X172" s="271"/>
      <c r="Y172" s="271"/>
      <c r="Z172" s="271"/>
      <c r="AA172" s="271"/>
      <c r="AB172" s="271"/>
      <c r="AC172" s="271"/>
      <c r="AD172" s="271"/>
      <c r="AE172" s="271"/>
      <c r="AF172" s="271"/>
      <c r="AG172" s="271"/>
      <c r="AH172" s="271"/>
      <c r="AI172" s="271"/>
      <c r="AJ172" s="271"/>
      <c r="AK172" s="271"/>
      <c r="AL172" s="271"/>
      <c r="AM172" s="271"/>
      <c r="AN172" s="271"/>
      <c r="AO172" s="271"/>
      <c r="AP172" s="271"/>
      <c r="AQ172" s="271"/>
      <c r="AR172" s="271"/>
      <c r="AS172" s="271"/>
      <c r="AT172" s="271"/>
      <c r="AU172" s="271"/>
      <c r="AV172" s="271"/>
      <c r="AW172" s="271"/>
      <c r="AX172" s="271"/>
      <c r="AY172" s="271"/>
      <c r="AZ172" s="271"/>
      <c r="BA172" s="271"/>
      <c r="BB172" s="271"/>
      <c r="BC172" s="271"/>
      <c r="BD172" s="271"/>
      <c r="BE172" s="271"/>
      <c r="BF172" s="271"/>
      <c r="BG172" s="271"/>
      <c r="BH172" s="271"/>
      <c r="BI172" s="271"/>
      <c r="BJ172" s="271"/>
      <c r="BK172" s="271"/>
      <c r="BL172" s="271"/>
      <c r="BM172" s="271"/>
      <c r="BN172" s="271"/>
      <c r="BO172" s="271"/>
      <c r="BP172" s="271"/>
      <c r="BQ172" s="271"/>
      <c r="BR172" s="271"/>
    </row>
    <row r="173" spans="15:70" x14ac:dyDescent="0.2">
      <c r="O173" s="271"/>
      <c r="P173" s="271"/>
      <c r="Q173" s="271"/>
      <c r="R173" s="271"/>
      <c r="S173" s="271"/>
      <c r="T173" s="271"/>
      <c r="U173" s="271"/>
      <c r="V173" s="271"/>
      <c r="W173" s="271"/>
      <c r="X173" s="271"/>
      <c r="Y173" s="271"/>
      <c r="Z173" s="271"/>
      <c r="AA173" s="271"/>
      <c r="AB173" s="271"/>
      <c r="AC173" s="271"/>
      <c r="AD173" s="271"/>
      <c r="AE173" s="271"/>
      <c r="AF173" s="271"/>
      <c r="AG173" s="271"/>
      <c r="AH173" s="271"/>
      <c r="AI173" s="271"/>
      <c r="AJ173" s="271"/>
      <c r="AK173" s="271"/>
      <c r="AL173" s="271"/>
      <c r="AM173" s="271"/>
      <c r="AN173" s="271"/>
      <c r="AO173" s="271"/>
      <c r="AP173" s="271"/>
      <c r="AQ173" s="271"/>
      <c r="AR173" s="271"/>
      <c r="AS173" s="271"/>
      <c r="AT173" s="271"/>
      <c r="AU173" s="271"/>
      <c r="AV173" s="271"/>
      <c r="AW173" s="271"/>
      <c r="AX173" s="271"/>
      <c r="AY173" s="271"/>
      <c r="AZ173" s="271"/>
      <c r="BA173" s="271"/>
      <c r="BB173" s="271"/>
      <c r="BC173" s="271"/>
      <c r="BD173" s="271"/>
      <c r="BE173" s="271"/>
      <c r="BF173" s="271"/>
      <c r="BG173" s="271"/>
      <c r="BH173" s="271"/>
      <c r="BI173" s="271"/>
      <c r="BJ173" s="271"/>
      <c r="BK173" s="271"/>
      <c r="BL173" s="271"/>
      <c r="BM173" s="271"/>
      <c r="BN173" s="271"/>
      <c r="BO173" s="271"/>
      <c r="BP173" s="271"/>
      <c r="BQ173" s="271"/>
      <c r="BR173" s="271"/>
    </row>
    <row r="174" spans="15:70" x14ac:dyDescent="0.2">
      <c r="O174" s="271"/>
      <c r="P174" s="271"/>
      <c r="Q174" s="271"/>
      <c r="R174" s="271"/>
      <c r="S174" s="271"/>
      <c r="T174" s="271"/>
      <c r="U174" s="271"/>
      <c r="V174" s="271"/>
      <c r="W174" s="271"/>
      <c r="X174" s="271"/>
      <c r="Y174" s="271"/>
      <c r="Z174" s="271"/>
      <c r="AA174" s="271"/>
      <c r="AB174" s="271"/>
      <c r="AC174" s="271"/>
      <c r="AD174" s="271"/>
      <c r="AE174" s="271"/>
      <c r="AF174" s="271"/>
      <c r="AG174" s="271"/>
      <c r="AH174" s="271"/>
      <c r="AI174" s="271"/>
      <c r="AJ174" s="271"/>
      <c r="AK174" s="271"/>
      <c r="AL174" s="271"/>
      <c r="AM174" s="271"/>
      <c r="AN174" s="271"/>
      <c r="AO174" s="271"/>
      <c r="AP174" s="271"/>
      <c r="AQ174" s="271"/>
      <c r="AR174" s="271"/>
      <c r="AS174" s="271"/>
      <c r="AT174" s="271"/>
      <c r="AU174" s="271"/>
      <c r="AV174" s="271"/>
      <c r="AW174" s="271"/>
      <c r="AX174" s="271"/>
      <c r="AY174" s="271"/>
      <c r="AZ174" s="271"/>
      <c r="BA174" s="271"/>
      <c r="BB174" s="271"/>
      <c r="BC174" s="271"/>
      <c r="BD174" s="271"/>
      <c r="BE174" s="271"/>
      <c r="BF174" s="271"/>
      <c r="BG174" s="271"/>
      <c r="BH174" s="271"/>
      <c r="BI174" s="271"/>
      <c r="BJ174" s="271"/>
      <c r="BK174" s="271"/>
      <c r="BL174" s="271"/>
      <c r="BM174" s="271"/>
      <c r="BN174" s="271"/>
      <c r="BO174" s="271"/>
      <c r="BP174" s="271"/>
      <c r="BQ174" s="271"/>
      <c r="BR174" s="271"/>
    </row>
    <row r="175" spans="15:70" x14ac:dyDescent="0.2">
      <c r="O175" s="271"/>
      <c r="P175" s="271"/>
      <c r="Q175" s="271"/>
      <c r="R175" s="271"/>
      <c r="S175" s="271"/>
      <c r="T175" s="271"/>
      <c r="U175" s="271"/>
      <c r="V175" s="271"/>
      <c r="W175" s="271"/>
      <c r="X175" s="271"/>
      <c r="Y175" s="271"/>
      <c r="Z175" s="271"/>
      <c r="AA175" s="271"/>
      <c r="AB175" s="271"/>
      <c r="AC175" s="271"/>
      <c r="AD175" s="271"/>
      <c r="AE175" s="271"/>
      <c r="AF175" s="271"/>
      <c r="AG175" s="271"/>
      <c r="AH175" s="271"/>
      <c r="AI175" s="271"/>
      <c r="AJ175" s="271"/>
      <c r="AK175" s="271"/>
      <c r="AL175" s="271"/>
      <c r="AM175" s="271"/>
      <c r="AN175" s="271"/>
      <c r="AO175" s="271"/>
      <c r="AP175" s="271"/>
      <c r="AQ175" s="271"/>
      <c r="AR175" s="271"/>
      <c r="AS175" s="271"/>
      <c r="AT175" s="271"/>
      <c r="AU175" s="271"/>
      <c r="AV175" s="271"/>
      <c r="AW175" s="271"/>
      <c r="AX175" s="271"/>
      <c r="AY175" s="271"/>
      <c r="AZ175" s="271"/>
      <c r="BA175" s="271"/>
      <c r="BB175" s="271"/>
      <c r="BC175" s="271"/>
      <c r="BD175" s="271"/>
      <c r="BE175" s="271"/>
      <c r="BF175" s="271"/>
      <c r="BG175" s="271"/>
      <c r="BH175" s="271"/>
      <c r="BI175" s="271"/>
      <c r="BJ175" s="271"/>
      <c r="BK175" s="271"/>
      <c r="BL175" s="271"/>
      <c r="BM175" s="271"/>
      <c r="BN175" s="271"/>
      <c r="BO175" s="271"/>
      <c r="BP175" s="271"/>
      <c r="BQ175" s="271"/>
      <c r="BR175" s="271"/>
    </row>
    <row r="176" spans="15:70" x14ac:dyDescent="0.2">
      <c r="O176" s="271"/>
      <c r="P176" s="271"/>
      <c r="Q176" s="271"/>
      <c r="R176" s="271"/>
      <c r="S176" s="271"/>
      <c r="T176" s="271"/>
      <c r="U176" s="271"/>
      <c r="V176" s="271"/>
      <c r="W176" s="271"/>
      <c r="X176" s="271"/>
      <c r="Y176" s="271"/>
      <c r="Z176" s="271"/>
      <c r="AA176" s="271"/>
      <c r="AB176" s="271"/>
      <c r="AC176" s="271"/>
      <c r="AD176" s="271"/>
      <c r="AE176" s="271"/>
      <c r="AF176" s="271"/>
      <c r="AG176" s="271"/>
      <c r="AH176" s="271"/>
      <c r="AI176" s="271"/>
      <c r="AJ176" s="271"/>
      <c r="AK176" s="271"/>
      <c r="AL176" s="271"/>
      <c r="AM176" s="271"/>
      <c r="AN176" s="271"/>
      <c r="AO176" s="271"/>
      <c r="AP176" s="271"/>
      <c r="AQ176" s="271"/>
      <c r="AR176" s="271"/>
      <c r="AS176" s="271"/>
      <c r="AT176" s="271"/>
      <c r="AU176" s="271"/>
      <c r="AV176" s="271"/>
      <c r="AW176" s="271"/>
      <c r="AX176" s="271"/>
      <c r="AY176" s="271"/>
      <c r="AZ176" s="271"/>
      <c r="BA176" s="271"/>
      <c r="BB176" s="271"/>
      <c r="BC176" s="271"/>
      <c r="BD176" s="271"/>
      <c r="BE176" s="271"/>
      <c r="BF176" s="271"/>
      <c r="BG176" s="271"/>
      <c r="BH176" s="271"/>
      <c r="BI176" s="271"/>
      <c r="BJ176" s="271"/>
      <c r="BK176" s="271"/>
      <c r="BL176" s="271"/>
      <c r="BM176" s="271"/>
      <c r="BN176" s="271"/>
      <c r="BO176" s="271"/>
      <c r="BP176" s="271"/>
      <c r="BQ176" s="271"/>
      <c r="BR176" s="271"/>
    </row>
    <row r="177" spans="15:70" x14ac:dyDescent="0.2">
      <c r="O177" s="271"/>
      <c r="P177" s="271"/>
      <c r="Q177" s="271"/>
      <c r="R177" s="271"/>
      <c r="S177" s="271"/>
      <c r="T177" s="271"/>
      <c r="U177" s="271"/>
      <c r="V177" s="271"/>
      <c r="W177" s="271"/>
      <c r="X177" s="271"/>
      <c r="Y177" s="271"/>
      <c r="Z177" s="271"/>
      <c r="AA177" s="271"/>
      <c r="AB177" s="271"/>
      <c r="AC177" s="271"/>
      <c r="AD177" s="271"/>
      <c r="AE177" s="271"/>
      <c r="AF177" s="271"/>
      <c r="AG177" s="271"/>
      <c r="AH177" s="271"/>
      <c r="AI177" s="271"/>
      <c r="AJ177" s="271"/>
      <c r="AK177" s="271"/>
      <c r="AL177" s="271"/>
      <c r="AM177" s="271"/>
      <c r="AN177" s="271"/>
      <c r="AO177" s="271"/>
      <c r="AP177" s="271"/>
      <c r="AQ177" s="271"/>
      <c r="AR177" s="271"/>
      <c r="AS177" s="271"/>
      <c r="AT177" s="271"/>
      <c r="AU177" s="271"/>
      <c r="AV177" s="271"/>
      <c r="AW177" s="271"/>
      <c r="AX177" s="271"/>
      <c r="AY177" s="271"/>
      <c r="AZ177" s="271"/>
      <c r="BA177" s="271"/>
      <c r="BB177" s="271"/>
      <c r="BC177" s="271"/>
      <c r="BD177" s="271"/>
      <c r="BE177" s="271"/>
      <c r="BF177" s="271"/>
      <c r="BG177" s="271"/>
      <c r="BH177" s="271"/>
      <c r="BI177" s="271"/>
      <c r="BJ177" s="271"/>
      <c r="BK177" s="271"/>
      <c r="BL177" s="271"/>
      <c r="BM177" s="271"/>
      <c r="BN177" s="271"/>
      <c r="BO177" s="271"/>
      <c r="BP177" s="271"/>
      <c r="BQ177" s="271"/>
      <c r="BR177" s="271"/>
    </row>
    <row r="178" spans="15:70" x14ac:dyDescent="0.2">
      <c r="O178" s="271"/>
      <c r="P178" s="271"/>
      <c r="Q178" s="271"/>
      <c r="R178" s="271"/>
      <c r="S178" s="271"/>
      <c r="T178" s="271"/>
      <c r="U178" s="271"/>
      <c r="V178" s="271"/>
      <c r="W178" s="271"/>
      <c r="X178" s="271"/>
      <c r="Y178" s="271"/>
      <c r="Z178" s="271"/>
      <c r="AA178" s="271"/>
      <c r="AB178" s="271"/>
      <c r="AC178" s="271"/>
      <c r="AD178" s="271"/>
      <c r="AE178" s="271"/>
      <c r="AF178" s="271"/>
      <c r="AG178" s="271"/>
      <c r="AH178" s="271"/>
      <c r="AI178" s="271"/>
      <c r="AJ178" s="271"/>
      <c r="AK178" s="271"/>
      <c r="AL178" s="271"/>
      <c r="AM178" s="271"/>
      <c r="AN178" s="271"/>
      <c r="AO178" s="271"/>
      <c r="AP178" s="271"/>
      <c r="AQ178" s="271"/>
      <c r="AR178" s="271"/>
      <c r="AS178" s="271"/>
      <c r="AT178" s="271"/>
      <c r="AU178" s="271"/>
      <c r="AV178" s="271"/>
      <c r="AW178" s="271"/>
      <c r="AX178" s="271"/>
      <c r="AY178" s="271"/>
      <c r="AZ178" s="271"/>
      <c r="BA178" s="271"/>
      <c r="BB178" s="271"/>
      <c r="BC178" s="271"/>
      <c r="BD178" s="271"/>
      <c r="BE178" s="271"/>
      <c r="BF178" s="271"/>
      <c r="BG178" s="271"/>
      <c r="BH178" s="271"/>
      <c r="BI178" s="271"/>
      <c r="BJ178" s="271"/>
      <c r="BK178" s="271"/>
      <c r="BL178" s="271"/>
      <c r="BM178" s="271"/>
      <c r="BN178" s="271"/>
      <c r="BO178" s="271"/>
      <c r="BP178" s="271"/>
      <c r="BQ178" s="271"/>
      <c r="BR178" s="271"/>
    </row>
    <row r="179" spans="15:70" x14ac:dyDescent="0.2">
      <c r="O179" s="271"/>
      <c r="P179" s="271"/>
      <c r="Q179" s="271"/>
      <c r="R179" s="271"/>
      <c r="S179" s="271"/>
      <c r="T179" s="271"/>
      <c r="U179" s="271"/>
      <c r="V179" s="271"/>
      <c r="W179" s="271"/>
      <c r="X179" s="271"/>
      <c r="Y179" s="271"/>
      <c r="Z179" s="271"/>
      <c r="AA179" s="271"/>
      <c r="AB179" s="271"/>
      <c r="AC179" s="271"/>
      <c r="AD179" s="271"/>
      <c r="AE179" s="271"/>
      <c r="AF179" s="271"/>
      <c r="AG179" s="271"/>
      <c r="AH179" s="271"/>
      <c r="AI179" s="271"/>
      <c r="AJ179" s="271"/>
      <c r="AK179" s="271"/>
      <c r="AL179" s="271"/>
      <c r="AM179" s="271"/>
      <c r="AN179" s="271"/>
      <c r="AO179" s="271"/>
      <c r="AP179" s="271"/>
      <c r="AQ179" s="271"/>
      <c r="AR179" s="271"/>
      <c r="AS179" s="271"/>
      <c r="AT179" s="271"/>
      <c r="AU179" s="271"/>
      <c r="AV179" s="271"/>
      <c r="AW179" s="271"/>
      <c r="AX179" s="271"/>
      <c r="AY179" s="271"/>
      <c r="AZ179" s="271"/>
      <c r="BA179" s="271"/>
      <c r="BB179" s="271"/>
      <c r="BC179" s="271"/>
      <c r="BD179" s="271"/>
      <c r="BE179" s="271"/>
      <c r="BF179" s="271"/>
      <c r="BG179" s="271"/>
      <c r="BH179" s="271"/>
      <c r="BI179" s="271"/>
      <c r="BJ179" s="271"/>
      <c r="BK179" s="271"/>
      <c r="BL179" s="271"/>
      <c r="BM179" s="271"/>
      <c r="BN179" s="271"/>
      <c r="BO179" s="271"/>
      <c r="BP179" s="271"/>
      <c r="BQ179" s="271"/>
      <c r="BR179" s="271"/>
    </row>
    <row r="180" spans="15:70" x14ac:dyDescent="0.2">
      <c r="O180" s="271"/>
      <c r="P180" s="271"/>
      <c r="Q180" s="271"/>
      <c r="R180" s="271"/>
      <c r="S180" s="271"/>
      <c r="T180" s="271"/>
      <c r="U180" s="271"/>
      <c r="V180" s="271"/>
      <c r="W180" s="271"/>
      <c r="X180" s="271"/>
      <c r="Y180" s="271"/>
      <c r="Z180" s="271"/>
      <c r="AA180" s="271"/>
      <c r="AB180" s="271"/>
      <c r="AC180" s="271"/>
      <c r="AD180" s="271"/>
      <c r="AE180" s="271"/>
      <c r="AF180" s="271"/>
      <c r="AG180" s="271"/>
      <c r="AH180" s="271"/>
      <c r="AI180" s="271"/>
      <c r="AJ180" s="271"/>
      <c r="AK180" s="271"/>
      <c r="AL180" s="271"/>
      <c r="AM180" s="271"/>
      <c r="AN180" s="271"/>
      <c r="AO180" s="271"/>
      <c r="AP180" s="271"/>
      <c r="AQ180" s="271"/>
      <c r="AR180" s="271"/>
      <c r="AS180" s="271"/>
      <c r="AT180" s="271"/>
      <c r="AU180" s="271"/>
      <c r="AV180" s="271"/>
      <c r="AW180" s="271"/>
      <c r="AX180" s="271"/>
      <c r="AY180" s="271"/>
      <c r="AZ180" s="271"/>
      <c r="BA180" s="271"/>
      <c r="BB180" s="271"/>
      <c r="BC180" s="271"/>
      <c r="BD180" s="271"/>
      <c r="BE180" s="271"/>
      <c r="BF180" s="271"/>
      <c r="BG180" s="271"/>
      <c r="BH180" s="271"/>
      <c r="BI180" s="271"/>
      <c r="BJ180" s="271"/>
      <c r="BK180" s="271"/>
      <c r="BL180" s="271"/>
      <c r="BM180" s="271"/>
      <c r="BN180" s="271"/>
      <c r="BO180" s="271"/>
      <c r="BP180" s="271"/>
      <c r="BQ180" s="271"/>
      <c r="BR180" s="271"/>
    </row>
    <row r="181" spans="15:70" x14ac:dyDescent="0.2">
      <c r="O181" s="271"/>
      <c r="P181" s="271"/>
      <c r="Q181" s="271"/>
      <c r="R181" s="271"/>
      <c r="S181" s="271"/>
      <c r="T181" s="271"/>
      <c r="U181" s="271"/>
      <c r="V181" s="271"/>
      <c r="W181" s="271"/>
      <c r="X181" s="271"/>
      <c r="Y181" s="271"/>
      <c r="Z181" s="271"/>
      <c r="AA181" s="271"/>
      <c r="AB181" s="271"/>
      <c r="AC181" s="271"/>
      <c r="AD181" s="271"/>
      <c r="AE181" s="271"/>
      <c r="AF181" s="271"/>
      <c r="AG181" s="271"/>
      <c r="AH181" s="271"/>
      <c r="AI181" s="271"/>
      <c r="AJ181" s="271"/>
      <c r="AK181" s="271"/>
      <c r="AL181" s="271"/>
      <c r="AM181" s="271"/>
      <c r="AN181" s="271"/>
      <c r="AO181" s="271"/>
      <c r="AP181" s="271"/>
      <c r="AQ181" s="271"/>
      <c r="AR181" s="271"/>
      <c r="AS181" s="271"/>
      <c r="AT181" s="271"/>
      <c r="AU181" s="271"/>
      <c r="AV181" s="271"/>
      <c r="AW181" s="271"/>
      <c r="AX181" s="271"/>
      <c r="AY181" s="271"/>
      <c r="AZ181" s="271"/>
      <c r="BA181" s="271"/>
      <c r="BB181" s="271"/>
      <c r="BC181" s="271"/>
      <c r="BD181" s="271"/>
      <c r="BE181" s="271"/>
      <c r="BF181" s="271"/>
      <c r="BG181" s="271"/>
      <c r="BH181" s="271"/>
      <c r="BI181" s="271"/>
      <c r="BJ181" s="271"/>
      <c r="BK181" s="271"/>
      <c r="BL181" s="271"/>
      <c r="BM181" s="271"/>
      <c r="BN181" s="271"/>
      <c r="BO181" s="271"/>
      <c r="BP181" s="271"/>
      <c r="BQ181" s="271"/>
      <c r="BR181" s="271"/>
    </row>
    <row r="182" spans="15:70" x14ac:dyDescent="0.2">
      <c r="O182" s="271"/>
      <c r="P182" s="271"/>
      <c r="Q182" s="271"/>
      <c r="R182" s="271"/>
      <c r="S182" s="271"/>
      <c r="T182" s="271"/>
      <c r="U182" s="271"/>
      <c r="V182" s="271"/>
      <c r="W182" s="271"/>
      <c r="X182" s="271"/>
      <c r="Y182" s="271"/>
      <c r="Z182" s="271"/>
      <c r="AA182" s="271"/>
      <c r="AB182" s="271"/>
      <c r="AC182" s="271"/>
      <c r="AD182" s="271"/>
      <c r="AE182" s="271"/>
      <c r="AF182" s="271"/>
      <c r="AG182" s="271"/>
      <c r="AH182" s="271"/>
      <c r="AI182" s="271"/>
      <c r="AJ182" s="271"/>
      <c r="AK182" s="271"/>
      <c r="AL182" s="271"/>
      <c r="AM182" s="271"/>
      <c r="AN182" s="271"/>
      <c r="AO182" s="271"/>
      <c r="AP182" s="271"/>
      <c r="AQ182" s="271"/>
      <c r="AR182" s="271"/>
      <c r="AS182" s="271"/>
      <c r="AT182" s="271"/>
      <c r="AU182" s="271"/>
      <c r="AV182" s="271"/>
      <c r="AW182" s="271"/>
      <c r="AX182" s="271"/>
      <c r="AY182" s="271"/>
      <c r="AZ182" s="271"/>
      <c r="BA182" s="271"/>
      <c r="BB182" s="271"/>
      <c r="BC182" s="271"/>
      <c r="BD182" s="271"/>
      <c r="BE182" s="271"/>
      <c r="BF182" s="271"/>
      <c r="BG182" s="271"/>
      <c r="BH182" s="271"/>
      <c r="BI182" s="271"/>
      <c r="BJ182" s="271"/>
      <c r="BK182" s="271"/>
      <c r="BL182" s="271"/>
      <c r="BM182" s="271"/>
      <c r="BN182" s="271"/>
      <c r="BO182" s="271"/>
      <c r="BP182" s="271"/>
      <c r="BQ182" s="271"/>
      <c r="BR182" s="271"/>
    </row>
    <row r="183" spans="15:70" x14ac:dyDescent="0.2">
      <c r="O183" s="271"/>
      <c r="P183" s="271"/>
      <c r="Q183" s="271"/>
      <c r="R183" s="271"/>
      <c r="S183" s="271"/>
      <c r="T183" s="271"/>
      <c r="U183" s="271"/>
      <c r="V183" s="271"/>
      <c r="W183" s="271"/>
      <c r="X183" s="271"/>
      <c r="Y183" s="271"/>
      <c r="Z183" s="271"/>
      <c r="AA183" s="271"/>
      <c r="AB183" s="271"/>
      <c r="AC183" s="271"/>
      <c r="AD183" s="271"/>
      <c r="AE183" s="271"/>
      <c r="AF183" s="271"/>
      <c r="AG183" s="271"/>
      <c r="AH183" s="271"/>
      <c r="AI183" s="271"/>
      <c r="AJ183" s="271"/>
      <c r="AK183" s="271"/>
      <c r="AL183" s="271"/>
      <c r="AM183" s="271"/>
      <c r="AN183" s="271"/>
      <c r="AO183" s="271"/>
      <c r="AP183" s="271"/>
      <c r="AQ183" s="271"/>
      <c r="AR183" s="271"/>
      <c r="AS183" s="271"/>
      <c r="AT183" s="271"/>
      <c r="AU183" s="271"/>
      <c r="AV183" s="271"/>
      <c r="AW183" s="271"/>
      <c r="AX183" s="271"/>
      <c r="AY183" s="271"/>
      <c r="AZ183" s="271"/>
      <c r="BA183" s="271"/>
      <c r="BB183" s="271"/>
      <c r="BC183" s="271"/>
      <c r="BD183" s="271"/>
      <c r="BE183" s="271"/>
      <c r="BF183" s="271"/>
      <c r="BG183" s="271"/>
      <c r="BH183" s="271"/>
      <c r="BI183" s="271"/>
      <c r="BJ183" s="271"/>
      <c r="BK183" s="271"/>
      <c r="BL183" s="271"/>
      <c r="BM183" s="271"/>
      <c r="BN183" s="271"/>
      <c r="BO183" s="271"/>
      <c r="BP183" s="271"/>
      <c r="BQ183" s="271"/>
      <c r="BR183" s="271"/>
    </row>
    <row r="184" spans="15:70" x14ac:dyDescent="0.2">
      <c r="O184" s="271"/>
      <c r="P184" s="271"/>
      <c r="Q184" s="271"/>
      <c r="R184" s="271"/>
      <c r="S184" s="271"/>
      <c r="T184" s="271"/>
      <c r="U184" s="271"/>
      <c r="V184" s="271"/>
      <c r="W184" s="271"/>
      <c r="X184" s="271"/>
      <c r="Y184" s="271"/>
      <c r="Z184" s="271"/>
      <c r="AA184" s="271"/>
      <c r="AB184" s="271"/>
      <c r="AC184" s="271"/>
      <c r="AD184" s="271"/>
      <c r="AE184" s="271"/>
      <c r="AF184" s="271"/>
      <c r="AG184" s="271"/>
      <c r="AH184" s="271"/>
      <c r="AI184" s="271"/>
      <c r="AJ184" s="271"/>
      <c r="AK184" s="271"/>
      <c r="AL184" s="271"/>
      <c r="AM184" s="271"/>
      <c r="AN184" s="271"/>
      <c r="AO184" s="271"/>
      <c r="AP184" s="271"/>
      <c r="AQ184" s="271"/>
      <c r="AR184" s="271"/>
      <c r="AS184" s="271"/>
      <c r="AT184" s="271"/>
      <c r="AU184" s="271"/>
      <c r="AV184" s="271"/>
      <c r="AW184" s="271"/>
      <c r="AX184" s="271"/>
      <c r="AY184" s="271"/>
      <c r="AZ184" s="271"/>
      <c r="BA184" s="271"/>
      <c r="BB184" s="271"/>
      <c r="BC184" s="271"/>
      <c r="BD184" s="271"/>
      <c r="BE184" s="271"/>
      <c r="BF184" s="271"/>
      <c r="BG184" s="271"/>
      <c r="BH184" s="271"/>
      <c r="BI184" s="271"/>
      <c r="BJ184" s="271"/>
      <c r="BK184" s="271"/>
      <c r="BL184" s="271"/>
      <c r="BM184" s="271"/>
      <c r="BN184" s="271"/>
      <c r="BO184" s="271"/>
      <c r="BP184" s="271"/>
      <c r="BQ184" s="271"/>
      <c r="BR184" s="271"/>
    </row>
    <row r="185" spans="15:70" x14ac:dyDescent="0.2">
      <c r="O185" s="271"/>
      <c r="P185" s="271"/>
      <c r="Q185" s="271"/>
      <c r="R185" s="271"/>
      <c r="S185" s="271"/>
      <c r="T185" s="271"/>
      <c r="U185" s="271"/>
      <c r="V185" s="271"/>
      <c r="W185" s="271"/>
      <c r="X185" s="271"/>
      <c r="Y185" s="271"/>
      <c r="Z185" s="271"/>
      <c r="AA185" s="271"/>
      <c r="AB185" s="271"/>
      <c r="AC185" s="271"/>
      <c r="AD185" s="271"/>
      <c r="AE185" s="271"/>
      <c r="AF185" s="271"/>
      <c r="AG185" s="271"/>
      <c r="AH185" s="271"/>
      <c r="AI185" s="271"/>
      <c r="AJ185" s="271"/>
      <c r="AK185" s="271"/>
      <c r="AL185" s="271"/>
      <c r="AM185" s="271"/>
      <c r="AN185" s="271"/>
      <c r="AO185" s="271"/>
      <c r="AP185" s="271"/>
      <c r="AQ185" s="271"/>
      <c r="AR185" s="271"/>
      <c r="AS185" s="271"/>
      <c r="AT185" s="271"/>
      <c r="AU185" s="271"/>
      <c r="AV185" s="271"/>
      <c r="AW185" s="271"/>
      <c r="AX185" s="271"/>
      <c r="AY185" s="271"/>
      <c r="AZ185" s="271"/>
      <c r="BA185" s="271"/>
      <c r="BB185" s="271"/>
      <c r="BC185" s="271"/>
      <c r="BD185" s="271"/>
      <c r="BE185" s="271"/>
      <c r="BF185" s="271"/>
      <c r="BG185" s="271"/>
      <c r="BH185" s="271"/>
      <c r="BI185" s="271"/>
      <c r="BJ185" s="271"/>
      <c r="BK185" s="271"/>
      <c r="BL185" s="271"/>
      <c r="BM185" s="271"/>
      <c r="BN185" s="271"/>
      <c r="BO185" s="271"/>
      <c r="BP185" s="271"/>
      <c r="BQ185" s="271"/>
      <c r="BR185" s="271"/>
    </row>
    <row r="186" spans="15:70" x14ac:dyDescent="0.2">
      <c r="O186" s="271"/>
      <c r="P186" s="271"/>
      <c r="Q186" s="271"/>
      <c r="R186" s="271"/>
      <c r="S186" s="271"/>
      <c r="T186" s="271"/>
      <c r="U186" s="271"/>
      <c r="V186" s="271"/>
      <c r="W186" s="271"/>
      <c r="X186" s="271"/>
      <c r="Y186" s="271"/>
      <c r="Z186" s="271"/>
      <c r="AA186" s="271"/>
      <c r="AB186" s="271"/>
      <c r="AC186" s="271"/>
      <c r="AD186" s="271"/>
      <c r="AE186" s="271"/>
      <c r="AF186" s="271"/>
      <c r="AG186" s="271"/>
      <c r="AH186" s="271"/>
      <c r="AI186" s="271"/>
      <c r="AJ186" s="271"/>
      <c r="AK186" s="271"/>
      <c r="AL186" s="271"/>
      <c r="AM186" s="271"/>
      <c r="AN186" s="271"/>
      <c r="AO186" s="271"/>
      <c r="AP186" s="271"/>
      <c r="AQ186" s="271"/>
      <c r="AR186" s="271"/>
      <c r="AS186" s="271"/>
      <c r="AT186" s="271"/>
      <c r="AU186" s="271"/>
      <c r="AV186" s="271"/>
      <c r="AW186" s="271"/>
      <c r="AX186" s="271"/>
      <c r="AY186" s="271"/>
      <c r="AZ186" s="271"/>
      <c r="BA186" s="271"/>
      <c r="BB186" s="271"/>
      <c r="BC186" s="271"/>
      <c r="BD186" s="271"/>
      <c r="BE186" s="271"/>
      <c r="BF186" s="271"/>
      <c r="BG186" s="271"/>
      <c r="BH186" s="271"/>
      <c r="BI186" s="271"/>
      <c r="BJ186" s="271"/>
      <c r="BK186" s="271"/>
      <c r="BL186" s="271"/>
      <c r="BM186" s="271"/>
      <c r="BN186" s="271"/>
      <c r="BO186" s="271"/>
      <c r="BP186" s="271"/>
      <c r="BQ186" s="271"/>
      <c r="BR186" s="271"/>
    </row>
    <row r="187" spans="15:70" x14ac:dyDescent="0.2">
      <c r="O187" s="271"/>
      <c r="P187" s="271"/>
      <c r="Q187" s="271"/>
      <c r="R187" s="271"/>
      <c r="S187" s="271"/>
      <c r="T187" s="271"/>
      <c r="U187" s="271"/>
      <c r="V187" s="271"/>
      <c r="W187" s="271"/>
      <c r="X187" s="271"/>
      <c r="Y187" s="271"/>
      <c r="Z187" s="271"/>
      <c r="AA187" s="271"/>
      <c r="AB187" s="271"/>
      <c r="AC187" s="271"/>
      <c r="AD187" s="271"/>
      <c r="AE187" s="271"/>
      <c r="AF187" s="271"/>
      <c r="AG187" s="271"/>
      <c r="AH187" s="271"/>
      <c r="AI187" s="271"/>
      <c r="AJ187" s="271"/>
      <c r="AK187" s="271"/>
      <c r="AL187" s="271"/>
      <c r="AM187" s="271"/>
      <c r="AN187" s="271"/>
      <c r="AO187" s="271"/>
      <c r="AP187" s="271"/>
      <c r="AQ187" s="271"/>
      <c r="AR187" s="271"/>
      <c r="AS187" s="271"/>
      <c r="AT187" s="271"/>
      <c r="AU187" s="271"/>
      <c r="AV187" s="271"/>
      <c r="AW187" s="271"/>
      <c r="AX187" s="271"/>
      <c r="AY187" s="271"/>
      <c r="AZ187" s="271"/>
      <c r="BA187" s="271"/>
      <c r="BB187" s="271"/>
      <c r="BC187" s="271"/>
      <c r="BD187" s="271"/>
      <c r="BE187" s="271"/>
      <c r="BF187" s="271"/>
      <c r="BG187" s="271"/>
      <c r="BH187" s="271"/>
      <c r="BI187" s="271"/>
      <c r="BJ187" s="271"/>
      <c r="BK187" s="271"/>
      <c r="BL187" s="271"/>
      <c r="BM187" s="271"/>
      <c r="BN187" s="271"/>
      <c r="BO187" s="271"/>
      <c r="BP187" s="271"/>
      <c r="BQ187" s="271"/>
      <c r="BR187" s="271"/>
    </row>
    <row r="188" spans="15:70" x14ac:dyDescent="0.2">
      <c r="O188" s="271"/>
      <c r="P188" s="271"/>
      <c r="Q188" s="271"/>
      <c r="R188" s="271"/>
      <c r="S188" s="271"/>
      <c r="T188" s="271"/>
      <c r="U188" s="271"/>
      <c r="V188" s="271"/>
      <c r="W188" s="271"/>
      <c r="X188" s="271"/>
      <c r="Y188" s="271"/>
      <c r="Z188" s="271"/>
      <c r="AA188" s="271"/>
      <c r="AB188" s="271"/>
      <c r="AC188" s="271"/>
      <c r="AD188" s="271"/>
      <c r="AE188" s="271"/>
      <c r="AF188" s="271"/>
      <c r="AG188" s="271"/>
      <c r="AH188" s="271"/>
      <c r="AI188" s="271"/>
      <c r="AJ188" s="271"/>
      <c r="AK188" s="271"/>
      <c r="AL188" s="271"/>
      <c r="AM188" s="271"/>
      <c r="AN188" s="271"/>
      <c r="AO188" s="271"/>
      <c r="AP188" s="271"/>
      <c r="AQ188" s="271"/>
      <c r="AR188" s="271"/>
      <c r="AS188" s="271"/>
      <c r="AT188" s="271"/>
      <c r="AU188" s="271"/>
      <c r="AV188" s="271"/>
      <c r="AW188" s="271"/>
      <c r="AX188" s="271"/>
      <c r="AY188" s="271"/>
      <c r="AZ188" s="271"/>
      <c r="BA188" s="271"/>
      <c r="BB188" s="271"/>
      <c r="BC188" s="271"/>
      <c r="BD188" s="271"/>
      <c r="BE188" s="271"/>
      <c r="BF188" s="271"/>
      <c r="BG188" s="271"/>
      <c r="BH188" s="271"/>
      <c r="BI188" s="271"/>
      <c r="BJ188" s="271"/>
      <c r="BK188" s="271"/>
      <c r="BL188" s="271"/>
      <c r="BM188" s="271"/>
      <c r="BN188" s="271"/>
      <c r="BO188" s="271"/>
      <c r="BP188" s="271"/>
      <c r="BQ188" s="271"/>
      <c r="BR188" s="271"/>
    </row>
    <row r="189" spans="15:70" x14ac:dyDescent="0.2">
      <c r="O189" s="271"/>
      <c r="P189" s="271"/>
      <c r="Q189" s="271"/>
      <c r="R189" s="271"/>
      <c r="S189" s="271"/>
      <c r="T189" s="271"/>
      <c r="U189" s="271"/>
      <c r="V189" s="271"/>
      <c r="W189" s="271"/>
      <c r="X189" s="271"/>
      <c r="Y189" s="271"/>
      <c r="Z189" s="271"/>
      <c r="AA189" s="271"/>
      <c r="AB189" s="271"/>
      <c r="AC189" s="271"/>
      <c r="AD189" s="271"/>
      <c r="AE189" s="271"/>
      <c r="AF189" s="271"/>
      <c r="AG189" s="271"/>
      <c r="AH189" s="271"/>
      <c r="AI189" s="271"/>
      <c r="AJ189" s="271"/>
      <c r="AK189" s="271"/>
      <c r="AL189" s="271"/>
      <c r="AM189" s="271"/>
      <c r="AN189" s="271"/>
      <c r="AO189" s="271"/>
      <c r="AP189" s="271"/>
      <c r="AQ189" s="271"/>
      <c r="AR189" s="271"/>
      <c r="AS189" s="271"/>
      <c r="AT189" s="271"/>
      <c r="AU189" s="271"/>
      <c r="AV189" s="271"/>
      <c r="AW189" s="271"/>
      <c r="AX189" s="271"/>
      <c r="AY189" s="271"/>
      <c r="AZ189" s="271"/>
      <c r="BA189" s="271"/>
      <c r="BB189" s="271"/>
      <c r="BC189" s="271"/>
      <c r="BD189" s="271"/>
      <c r="BE189" s="271"/>
      <c r="BF189" s="271"/>
      <c r="BG189" s="271"/>
      <c r="BH189" s="271"/>
      <c r="BI189" s="271"/>
      <c r="BJ189" s="271"/>
      <c r="BK189" s="271"/>
      <c r="BL189" s="271"/>
      <c r="BM189" s="271"/>
      <c r="BN189" s="271"/>
      <c r="BO189" s="271"/>
      <c r="BP189" s="271"/>
      <c r="BQ189" s="271"/>
      <c r="BR189" s="271"/>
    </row>
    <row r="190" spans="15:70" x14ac:dyDescent="0.2">
      <c r="O190" s="271"/>
      <c r="P190" s="271"/>
      <c r="Q190" s="271"/>
      <c r="R190" s="271"/>
      <c r="S190" s="271"/>
      <c r="T190" s="271"/>
      <c r="U190" s="271"/>
      <c r="V190" s="271"/>
      <c r="W190" s="271"/>
      <c r="X190" s="271"/>
      <c r="Y190" s="271"/>
      <c r="Z190" s="271"/>
      <c r="AA190" s="271"/>
      <c r="AB190" s="271"/>
      <c r="AC190" s="271"/>
      <c r="AD190" s="271"/>
      <c r="AE190" s="271"/>
      <c r="AF190" s="271"/>
      <c r="AG190" s="271"/>
      <c r="AH190" s="271"/>
      <c r="AI190" s="271"/>
      <c r="AJ190" s="271"/>
      <c r="AK190" s="271"/>
      <c r="AL190" s="271"/>
      <c r="AM190" s="271"/>
      <c r="AN190" s="271"/>
      <c r="AO190" s="271"/>
      <c r="AP190" s="271"/>
      <c r="AQ190" s="271"/>
      <c r="AR190" s="271"/>
      <c r="AS190" s="271"/>
      <c r="AT190" s="271"/>
      <c r="AU190" s="271"/>
      <c r="AV190" s="271"/>
      <c r="AW190" s="271"/>
      <c r="AX190" s="271"/>
      <c r="AY190" s="271"/>
      <c r="AZ190" s="271"/>
      <c r="BA190" s="271"/>
      <c r="BB190" s="271"/>
      <c r="BC190" s="271"/>
      <c r="BD190" s="271"/>
      <c r="BE190" s="271"/>
      <c r="BF190" s="271"/>
      <c r="BG190" s="271"/>
      <c r="BH190" s="271"/>
      <c r="BI190" s="271"/>
      <c r="BJ190" s="271"/>
      <c r="BK190" s="271"/>
      <c r="BL190" s="271"/>
      <c r="BM190" s="271"/>
      <c r="BN190" s="271"/>
      <c r="BO190" s="271"/>
      <c r="BP190" s="271"/>
      <c r="BQ190" s="271"/>
      <c r="BR190" s="271"/>
    </row>
    <row r="191" spans="15:70" x14ac:dyDescent="0.2">
      <c r="O191" s="271"/>
      <c r="P191" s="271"/>
      <c r="Q191" s="271"/>
      <c r="R191" s="271"/>
      <c r="S191" s="271"/>
      <c r="T191" s="271"/>
      <c r="U191" s="271"/>
      <c r="V191" s="271"/>
      <c r="W191" s="271"/>
      <c r="X191" s="271"/>
      <c r="Y191" s="271"/>
      <c r="Z191" s="271"/>
      <c r="AA191" s="271"/>
      <c r="AB191" s="271"/>
      <c r="AC191" s="271"/>
      <c r="AD191" s="271"/>
      <c r="AE191" s="271"/>
      <c r="AF191" s="271"/>
      <c r="AG191" s="271"/>
      <c r="AH191" s="271"/>
      <c r="AI191" s="271"/>
      <c r="AJ191" s="271"/>
      <c r="AK191" s="271"/>
      <c r="AL191" s="271"/>
      <c r="AM191" s="271"/>
      <c r="AN191" s="271"/>
      <c r="AO191" s="271"/>
      <c r="AP191" s="271"/>
      <c r="AQ191" s="271"/>
      <c r="AR191" s="271"/>
      <c r="AS191" s="271"/>
      <c r="AT191" s="271"/>
      <c r="AU191" s="271"/>
      <c r="AV191" s="271"/>
      <c r="AW191" s="271"/>
      <c r="AX191" s="271"/>
      <c r="AY191" s="271"/>
      <c r="AZ191" s="271"/>
      <c r="BA191" s="271"/>
      <c r="BB191" s="271"/>
      <c r="BC191" s="271"/>
      <c r="BD191" s="271"/>
      <c r="BE191" s="271"/>
      <c r="BF191" s="271"/>
      <c r="BG191" s="271"/>
      <c r="BH191" s="271"/>
      <c r="BI191" s="271"/>
      <c r="BJ191" s="271"/>
      <c r="BK191" s="271"/>
      <c r="BL191" s="271"/>
      <c r="BM191" s="271"/>
      <c r="BN191" s="271"/>
      <c r="BO191" s="271"/>
      <c r="BP191" s="271"/>
      <c r="BQ191" s="271"/>
      <c r="BR191" s="271"/>
    </row>
    <row r="192" spans="15:70" x14ac:dyDescent="0.2">
      <c r="O192" s="271"/>
      <c r="P192" s="271"/>
      <c r="Q192" s="271"/>
      <c r="R192" s="271"/>
      <c r="S192" s="271"/>
      <c r="T192" s="271"/>
      <c r="U192" s="271"/>
      <c r="V192" s="271"/>
      <c r="W192" s="271"/>
      <c r="X192" s="271"/>
      <c r="Y192" s="271"/>
      <c r="Z192" s="271"/>
      <c r="AA192" s="271"/>
      <c r="AB192" s="271"/>
      <c r="AC192" s="271"/>
      <c r="AD192" s="271"/>
      <c r="AE192" s="271"/>
      <c r="AF192" s="271"/>
      <c r="AG192" s="271"/>
      <c r="AH192" s="271"/>
      <c r="AI192" s="271"/>
      <c r="AJ192" s="271"/>
      <c r="AK192" s="271"/>
      <c r="AL192" s="271"/>
      <c r="AM192" s="271"/>
      <c r="AN192" s="271"/>
      <c r="AO192" s="271"/>
      <c r="AP192" s="271"/>
      <c r="AQ192" s="271"/>
      <c r="AR192" s="271"/>
      <c r="AS192" s="271"/>
      <c r="AT192" s="271"/>
      <c r="AU192" s="271"/>
      <c r="AV192" s="271"/>
      <c r="AW192" s="271"/>
      <c r="AX192" s="271"/>
      <c r="AY192" s="271"/>
      <c r="AZ192" s="271"/>
      <c r="BA192" s="271"/>
      <c r="BB192" s="271"/>
      <c r="BC192" s="271"/>
      <c r="BD192" s="271"/>
      <c r="BE192" s="271"/>
      <c r="BF192" s="271"/>
      <c r="BG192" s="271"/>
      <c r="BH192" s="271"/>
      <c r="BI192" s="271"/>
      <c r="BJ192" s="271"/>
      <c r="BK192" s="271"/>
      <c r="BL192" s="271"/>
      <c r="BM192" s="271"/>
      <c r="BN192" s="271"/>
      <c r="BO192" s="271"/>
      <c r="BP192" s="271"/>
      <c r="BQ192" s="271"/>
      <c r="BR192" s="271"/>
    </row>
    <row r="193" spans="15:70" x14ac:dyDescent="0.2">
      <c r="O193" s="271"/>
      <c r="P193" s="271"/>
      <c r="Q193" s="271"/>
      <c r="R193" s="271"/>
      <c r="S193" s="271"/>
      <c r="T193" s="271"/>
      <c r="U193" s="271"/>
      <c r="V193" s="271"/>
      <c r="W193" s="271"/>
      <c r="X193" s="271"/>
      <c r="Y193" s="271"/>
      <c r="Z193" s="271"/>
      <c r="AA193" s="271"/>
      <c r="AB193" s="271"/>
      <c r="AC193" s="271"/>
      <c r="AD193" s="271"/>
      <c r="AE193" s="271"/>
      <c r="AF193" s="271"/>
      <c r="AG193" s="271"/>
      <c r="AH193" s="271"/>
      <c r="AI193" s="271"/>
      <c r="AJ193" s="271"/>
      <c r="AK193" s="271"/>
      <c r="AL193" s="271"/>
      <c r="AM193" s="271"/>
      <c r="AN193" s="271"/>
      <c r="AO193" s="271"/>
      <c r="AP193" s="271"/>
      <c r="AQ193" s="271"/>
      <c r="AR193" s="271"/>
      <c r="AS193" s="271"/>
      <c r="AT193" s="271"/>
      <c r="AU193" s="271"/>
      <c r="AV193" s="271"/>
      <c r="AW193" s="271"/>
      <c r="AX193" s="271"/>
      <c r="AY193" s="271"/>
      <c r="AZ193" s="271"/>
      <c r="BA193" s="271"/>
      <c r="BB193" s="271"/>
      <c r="BC193" s="271"/>
      <c r="BD193" s="271"/>
      <c r="BE193" s="271"/>
      <c r="BF193" s="271"/>
      <c r="BG193" s="271"/>
      <c r="BH193" s="271"/>
      <c r="BI193" s="271"/>
      <c r="BJ193" s="271"/>
      <c r="BK193" s="271"/>
      <c r="BL193" s="271"/>
      <c r="BM193" s="271"/>
      <c r="BN193" s="271"/>
      <c r="BO193" s="271"/>
      <c r="BP193" s="271"/>
      <c r="BQ193" s="271"/>
      <c r="BR193" s="271"/>
    </row>
    <row r="194" spans="15:70" x14ac:dyDescent="0.2">
      <c r="O194" s="271"/>
      <c r="P194" s="271"/>
      <c r="Q194" s="271"/>
      <c r="R194" s="271"/>
      <c r="S194" s="271"/>
      <c r="T194" s="271"/>
      <c r="U194" s="271"/>
      <c r="V194" s="271"/>
      <c r="W194" s="271"/>
      <c r="X194" s="271"/>
      <c r="Y194" s="271"/>
      <c r="Z194" s="271"/>
      <c r="AA194" s="271"/>
      <c r="AB194" s="271"/>
      <c r="AC194" s="271"/>
      <c r="AD194" s="271"/>
      <c r="AE194" s="271"/>
      <c r="AF194" s="271"/>
      <c r="AG194" s="271"/>
      <c r="AH194" s="271"/>
      <c r="AI194" s="271"/>
      <c r="AJ194" s="271"/>
      <c r="AK194" s="271"/>
      <c r="AL194" s="271"/>
      <c r="AM194" s="271"/>
      <c r="AN194" s="271"/>
      <c r="AO194" s="271"/>
      <c r="AP194" s="271"/>
      <c r="AQ194" s="271"/>
      <c r="AR194" s="271"/>
      <c r="AS194" s="271"/>
      <c r="AT194" s="271"/>
      <c r="AU194" s="271"/>
      <c r="AV194" s="271"/>
      <c r="AW194" s="271"/>
      <c r="AX194" s="271"/>
      <c r="AY194" s="271"/>
      <c r="AZ194" s="271"/>
      <c r="BA194" s="271"/>
      <c r="BB194" s="271"/>
      <c r="BC194" s="271"/>
      <c r="BD194" s="271"/>
      <c r="BE194" s="271"/>
      <c r="BF194" s="271"/>
      <c r="BG194" s="271"/>
      <c r="BH194" s="271"/>
      <c r="BI194" s="271"/>
      <c r="BJ194" s="271"/>
      <c r="BK194" s="271"/>
      <c r="BL194" s="271"/>
      <c r="BM194" s="271"/>
      <c r="BN194" s="271"/>
      <c r="BO194" s="271"/>
      <c r="BP194" s="271"/>
      <c r="BQ194" s="271"/>
      <c r="BR194" s="271"/>
    </row>
    <row r="195" spans="15:70" x14ac:dyDescent="0.2">
      <c r="O195" s="271"/>
      <c r="P195" s="271"/>
      <c r="Q195" s="271"/>
      <c r="R195" s="271"/>
      <c r="S195" s="271"/>
      <c r="T195" s="271"/>
      <c r="U195" s="271"/>
      <c r="V195" s="271"/>
      <c r="W195" s="271"/>
      <c r="X195" s="271"/>
      <c r="Y195" s="271"/>
      <c r="Z195" s="271"/>
      <c r="AA195" s="271"/>
      <c r="AB195" s="271"/>
      <c r="AC195" s="271"/>
      <c r="AD195" s="271"/>
      <c r="AE195" s="271"/>
      <c r="AF195" s="271"/>
      <c r="AG195" s="271"/>
      <c r="AH195" s="271"/>
      <c r="AI195" s="271"/>
      <c r="AJ195" s="271"/>
      <c r="AK195" s="271"/>
      <c r="AL195" s="271"/>
      <c r="AM195" s="271"/>
      <c r="AN195" s="271"/>
      <c r="AO195" s="271"/>
      <c r="AP195" s="271"/>
      <c r="AQ195" s="271"/>
      <c r="AR195" s="271"/>
      <c r="AS195" s="271"/>
      <c r="AT195" s="271"/>
      <c r="AU195" s="271"/>
      <c r="AV195" s="271"/>
      <c r="AW195" s="271"/>
      <c r="AX195" s="271"/>
      <c r="AY195" s="271"/>
      <c r="AZ195" s="271"/>
      <c r="BA195" s="271"/>
      <c r="BB195" s="271"/>
      <c r="BC195" s="271"/>
      <c r="BD195" s="271"/>
      <c r="BE195" s="271"/>
      <c r="BF195" s="271"/>
      <c r="BG195" s="271"/>
      <c r="BH195" s="271"/>
      <c r="BI195" s="271"/>
      <c r="BJ195" s="271"/>
      <c r="BK195" s="271"/>
      <c r="BL195" s="271"/>
      <c r="BM195" s="271"/>
      <c r="BN195" s="271"/>
      <c r="BO195" s="271"/>
      <c r="BP195" s="271"/>
      <c r="BQ195" s="271"/>
      <c r="BR195" s="271"/>
    </row>
    <row r="196" spans="15:70" x14ac:dyDescent="0.2">
      <c r="O196" s="271"/>
      <c r="P196" s="271"/>
      <c r="Q196" s="271"/>
      <c r="R196" s="271"/>
      <c r="S196" s="271"/>
      <c r="T196" s="271"/>
      <c r="U196" s="271"/>
      <c r="V196" s="271"/>
      <c r="W196" s="271"/>
      <c r="X196" s="271"/>
      <c r="Y196" s="271"/>
      <c r="Z196" s="271"/>
      <c r="AA196" s="271"/>
      <c r="AB196" s="271"/>
      <c r="AC196" s="271"/>
      <c r="AD196" s="271"/>
      <c r="AE196" s="271"/>
      <c r="AF196" s="271"/>
      <c r="AG196" s="271"/>
      <c r="AH196" s="271"/>
      <c r="AI196" s="271"/>
      <c r="AJ196" s="271"/>
      <c r="AK196" s="271"/>
      <c r="AL196" s="271"/>
      <c r="AM196" s="271"/>
      <c r="AN196" s="271"/>
      <c r="AO196" s="271"/>
      <c r="AP196" s="271"/>
      <c r="AQ196" s="271"/>
      <c r="AR196" s="271"/>
      <c r="AS196" s="271"/>
      <c r="AT196" s="271"/>
      <c r="AU196" s="271"/>
      <c r="AV196" s="271"/>
      <c r="AW196" s="271"/>
      <c r="AX196" s="271"/>
      <c r="AY196" s="271"/>
      <c r="AZ196" s="271"/>
      <c r="BA196" s="271"/>
      <c r="BB196" s="271"/>
      <c r="BC196" s="271"/>
      <c r="BD196" s="271"/>
      <c r="BE196" s="271"/>
      <c r="BF196" s="271"/>
      <c r="BG196" s="271"/>
      <c r="BH196" s="271"/>
      <c r="BI196" s="271"/>
      <c r="BJ196" s="271"/>
      <c r="BK196" s="271"/>
      <c r="BL196" s="271"/>
      <c r="BM196" s="271"/>
      <c r="BN196" s="271"/>
      <c r="BO196" s="271"/>
      <c r="BP196" s="271"/>
      <c r="BQ196" s="271"/>
      <c r="BR196" s="271"/>
    </row>
    <row r="197" spans="15:70" x14ac:dyDescent="0.2">
      <c r="O197" s="271"/>
      <c r="P197" s="271"/>
      <c r="Q197" s="271"/>
      <c r="R197" s="271"/>
      <c r="S197" s="271"/>
      <c r="T197" s="271"/>
      <c r="U197" s="271"/>
      <c r="V197" s="271"/>
      <c r="W197" s="271"/>
      <c r="X197" s="271"/>
      <c r="Y197" s="271"/>
      <c r="Z197" s="271"/>
      <c r="AA197" s="271"/>
      <c r="AB197" s="271"/>
      <c r="AC197" s="271"/>
      <c r="AD197" s="271"/>
      <c r="AE197" s="271"/>
      <c r="AF197" s="271"/>
      <c r="AG197" s="271"/>
      <c r="AH197" s="271"/>
      <c r="AI197" s="271"/>
      <c r="AJ197" s="271"/>
      <c r="AK197" s="271"/>
      <c r="AL197" s="271"/>
      <c r="AM197" s="271"/>
      <c r="AN197" s="271"/>
      <c r="AO197" s="271"/>
      <c r="AP197" s="271"/>
      <c r="AQ197" s="271"/>
      <c r="AR197" s="271"/>
      <c r="AS197" s="271"/>
      <c r="AT197" s="271"/>
      <c r="AU197" s="271"/>
      <c r="AV197" s="271"/>
      <c r="AW197" s="271"/>
      <c r="AX197" s="271"/>
      <c r="AY197" s="271"/>
      <c r="AZ197" s="271"/>
      <c r="BA197" s="271"/>
      <c r="BB197" s="271"/>
      <c r="BC197" s="271"/>
      <c r="BD197" s="271"/>
      <c r="BE197" s="271"/>
      <c r="BF197" s="271"/>
      <c r="BG197" s="271"/>
      <c r="BH197" s="271"/>
      <c r="BI197" s="271"/>
      <c r="BJ197" s="271"/>
      <c r="BK197" s="271"/>
      <c r="BL197" s="271"/>
      <c r="BM197" s="271"/>
      <c r="BN197" s="271"/>
      <c r="BO197" s="271"/>
      <c r="BP197" s="271"/>
      <c r="BQ197" s="271"/>
      <c r="BR197" s="271"/>
    </row>
    <row r="198" spans="15:70" x14ac:dyDescent="0.2">
      <c r="O198" s="271"/>
      <c r="P198" s="271"/>
      <c r="Q198" s="271"/>
      <c r="R198" s="271"/>
      <c r="S198" s="271"/>
      <c r="T198" s="271"/>
      <c r="U198" s="271"/>
      <c r="V198" s="271"/>
      <c r="W198" s="271"/>
      <c r="X198" s="271"/>
      <c r="Y198" s="271"/>
      <c r="Z198" s="271"/>
      <c r="AA198" s="271"/>
      <c r="AB198" s="271"/>
      <c r="AC198" s="271"/>
      <c r="AD198" s="271"/>
      <c r="AE198" s="271"/>
      <c r="AF198" s="271"/>
      <c r="AG198" s="271"/>
      <c r="AH198" s="271"/>
      <c r="AI198" s="271"/>
      <c r="AJ198" s="271"/>
      <c r="AK198" s="271"/>
      <c r="AL198" s="271"/>
      <c r="AM198" s="271"/>
      <c r="AN198" s="271"/>
      <c r="AO198" s="271"/>
      <c r="AP198" s="271"/>
      <c r="AQ198" s="271"/>
      <c r="AR198" s="271"/>
      <c r="AS198" s="271"/>
      <c r="AT198" s="271"/>
      <c r="AU198" s="271"/>
      <c r="AV198" s="271"/>
      <c r="AW198" s="271"/>
      <c r="AX198" s="271"/>
      <c r="AY198" s="271"/>
      <c r="AZ198" s="271"/>
      <c r="BA198" s="271"/>
      <c r="BB198" s="271"/>
      <c r="BC198" s="271"/>
      <c r="BD198" s="271"/>
      <c r="BE198" s="271"/>
      <c r="BF198" s="271"/>
      <c r="BG198" s="271"/>
      <c r="BH198" s="271"/>
      <c r="BI198" s="271"/>
      <c r="BJ198" s="271"/>
      <c r="BK198" s="271"/>
      <c r="BL198" s="271"/>
      <c r="BM198" s="271"/>
      <c r="BN198" s="271"/>
      <c r="BO198" s="271"/>
      <c r="BP198" s="271"/>
      <c r="BQ198" s="271"/>
      <c r="BR198" s="271"/>
    </row>
    <row r="199" spans="15:70" x14ac:dyDescent="0.2">
      <c r="O199" s="271"/>
      <c r="P199" s="271"/>
      <c r="Q199" s="271"/>
      <c r="R199" s="271"/>
      <c r="S199" s="271"/>
      <c r="T199" s="271"/>
      <c r="U199" s="271"/>
      <c r="V199" s="271"/>
      <c r="W199" s="271"/>
      <c r="X199" s="271"/>
      <c r="Y199" s="271"/>
      <c r="Z199" s="271"/>
      <c r="AA199" s="271"/>
      <c r="AB199" s="271"/>
      <c r="AC199" s="271"/>
      <c r="AD199" s="271"/>
      <c r="AE199" s="271"/>
      <c r="AF199" s="271"/>
      <c r="AG199" s="271"/>
      <c r="AH199" s="271"/>
      <c r="AI199" s="271"/>
      <c r="AJ199" s="271"/>
      <c r="AK199" s="271"/>
      <c r="AL199" s="271"/>
      <c r="AM199" s="271"/>
      <c r="AN199" s="271"/>
      <c r="AO199" s="271"/>
      <c r="AP199" s="271"/>
      <c r="AQ199" s="271"/>
      <c r="AR199" s="271"/>
      <c r="AS199" s="271"/>
      <c r="AT199" s="271"/>
      <c r="AU199" s="271"/>
      <c r="AV199" s="271"/>
      <c r="AW199" s="271"/>
      <c r="AX199" s="271"/>
      <c r="AY199" s="271"/>
      <c r="AZ199" s="271"/>
      <c r="BA199" s="271"/>
      <c r="BB199" s="271"/>
      <c r="BC199" s="271"/>
      <c r="BD199" s="271"/>
      <c r="BE199" s="271"/>
      <c r="BF199" s="271"/>
      <c r="BG199" s="271"/>
      <c r="BH199" s="271"/>
      <c r="BI199" s="271"/>
      <c r="BJ199" s="271"/>
      <c r="BK199" s="271"/>
      <c r="BL199" s="271"/>
      <c r="BM199" s="271"/>
      <c r="BN199" s="271"/>
      <c r="BO199" s="271"/>
      <c r="BP199" s="271"/>
      <c r="BQ199" s="271"/>
      <c r="BR199" s="271"/>
    </row>
    <row r="200" spans="15:70" x14ac:dyDescent="0.2">
      <c r="O200" s="271"/>
      <c r="P200" s="271"/>
      <c r="Q200" s="271"/>
      <c r="R200" s="271"/>
      <c r="S200" s="271"/>
      <c r="T200" s="271"/>
      <c r="U200" s="271"/>
      <c r="V200" s="271"/>
      <c r="W200" s="271"/>
      <c r="X200" s="271"/>
      <c r="Y200" s="271"/>
      <c r="Z200" s="271"/>
      <c r="AA200" s="271"/>
      <c r="AB200" s="271"/>
      <c r="AC200" s="271"/>
      <c r="AD200" s="271"/>
      <c r="AE200" s="271"/>
      <c r="AF200" s="271"/>
      <c r="AG200" s="271"/>
      <c r="AH200" s="271"/>
      <c r="AI200" s="271"/>
      <c r="AJ200" s="271"/>
      <c r="AK200" s="271"/>
      <c r="AL200" s="271"/>
      <c r="AM200" s="271"/>
      <c r="AN200" s="271"/>
      <c r="AO200" s="271"/>
      <c r="AP200" s="271"/>
      <c r="AQ200" s="271"/>
      <c r="AR200" s="271"/>
      <c r="AS200" s="271"/>
      <c r="AT200" s="271"/>
      <c r="AU200" s="271"/>
      <c r="AV200" s="271"/>
      <c r="AW200" s="271"/>
      <c r="AX200" s="271"/>
      <c r="AY200" s="271"/>
      <c r="AZ200" s="271"/>
      <c r="BA200" s="271"/>
      <c r="BB200" s="271"/>
      <c r="BC200" s="271"/>
      <c r="BD200" s="271"/>
      <c r="BE200" s="271"/>
      <c r="BF200" s="271"/>
      <c r="BG200" s="271"/>
      <c r="BH200" s="271"/>
      <c r="BI200" s="271"/>
      <c r="BJ200" s="271"/>
      <c r="BK200" s="271"/>
      <c r="BL200" s="271"/>
      <c r="BM200" s="271"/>
      <c r="BN200" s="271"/>
      <c r="BO200" s="271"/>
      <c r="BP200" s="271"/>
      <c r="BQ200" s="271"/>
      <c r="BR200" s="271"/>
    </row>
    <row r="201" spans="15:70" x14ac:dyDescent="0.2">
      <c r="O201" s="271"/>
      <c r="P201" s="271"/>
      <c r="Q201" s="271"/>
      <c r="R201" s="271"/>
      <c r="S201" s="271"/>
      <c r="T201" s="271"/>
      <c r="U201" s="271"/>
      <c r="V201" s="271"/>
      <c r="W201" s="271"/>
      <c r="X201" s="271"/>
      <c r="Y201" s="271"/>
      <c r="Z201" s="271"/>
      <c r="AA201" s="271"/>
      <c r="AB201" s="271"/>
      <c r="AC201" s="271"/>
      <c r="AD201" s="271"/>
      <c r="AE201" s="271"/>
      <c r="AF201" s="271"/>
      <c r="AG201" s="271"/>
      <c r="AH201" s="271"/>
      <c r="AI201" s="271"/>
      <c r="AJ201" s="271"/>
      <c r="AK201" s="271"/>
      <c r="AL201" s="271"/>
      <c r="AM201" s="271"/>
      <c r="AN201" s="271"/>
      <c r="AO201" s="271"/>
      <c r="AP201" s="271"/>
      <c r="AQ201" s="271"/>
      <c r="AR201" s="271"/>
      <c r="AS201" s="271"/>
      <c r="AT201" s="271"/>
      <c r="AU201" s="271"/>
      <c r="AV201" s="271"/>
      <c r="AW201" s="271"/>
      <c r="AX201" s="271"/>
      <c r="AY201" s="271"/>
      <c r="AZ201" s="271"/>
      <c r="BA201" s="271"/>
      <c r="BB201" s="271"/>
      <c r="BC201" s="271"/>
      <c r="BD201" s="271"/>
      <c r="BE201" s="271"/>
      <c r="BF201" s="271"/>
      <c r="BG201" s="271"/>
      <c r="BH201" s="271"/>
      <c r="BI201" s="271"/>
      <c r="BJ201" s="271"/>
      <c r="BK201" s="271"/>
      <c r="BL201" s="271"/>
      <c r="BM201" s="271"/>
      <c r="BN201" s="271"/>
      <c r="BO201" s="271"/>
      <c r="BP201" s="271"/>
      <c r="BQ201" s="271"/>
      <c r="BR201" s="271"/>
    </row>
    <row r="202" spans="15:70" x14ac:dyDescent="0.2">
      <c r="O202" s="271"/>
      <c r="P202" s="271"/>
      <c r="Q202" s="271"/>
      <c r="R202" s="271"/>
      <c r="S202" s="271"/>
      <c r="T202" s="271"/>
      <c r="U202" s="271"/>
      <c r="V202" s="271"/>
      <c r="W202" s="271"/>
      <c r="X202" s="271"/>
      <c r="Y202" s="271"/>
      <c r="Z202" s="271"/>
      <c r="AA202" s="271"/>
      <c r="AB202" s="271"/>
      <c r="AC202" s="271"/>
      <c r="AD202" s="271"/>
      <c r="AE202" s="271"/>
      <c r="AF202" s="271"/>
      <c r="AG202" s="271"/>
      <c r="AH202" s="271"/>
      <c r="AI202" s="271"/>
      <c r="AJ202" s="271"/>
      <c r="AK202" s="271"/>
      <c r="AL202" s="271"/>
      <c r="AM202" s="271"/>
      <c r="AN202" s="271"/>
      <c r="AO202" s="271"/>
      <c r="AP202" s="271"/>
      <c r="AQ202" s="271"/>
      <c r="AR202" s="271"/>
      <c r="AS202" s="271"/>
      <c r="AT202" s="271"/>
      <c r="AU202" s="271"/>
      <c r="AV202" s="271"/>
      <c r="AW202" s="271"/>
      <c r="AX202" s="271"/>
      <c r="AY202" s="271"/>
      <c r="AZ202" s="271"/>
      <c r="BA202" s="271"/>
      <c r="BB202" s="271"/>
      <c r="BC202" s="271"/>
      <c r="BD202" s="271"/>
      <c r="BE202" s="271"/>
      <c r="BF202" s="271"/>
      <c r="BG202" s="271"/>
      <c r="BH202" s="271"/>
      <c r="BI202" s="271"/>
      <c r="BJ202" s="271"/>
      <c r="BK202" s="271"/>
      <c r="BL202" s="271"/>
      <c r="BM202" s="271"/>
      <c r="BN202" s="271"/>
      <c r="BO202" s="271"/>
      <c r="BP202" s="271"/>
      <c r="BQ202" s="271"/>
      <c r="BR202" s="271"/>
    </row>
    <row r="203" spans="15:70" x14ac:dyDescent="0.2">
      <c r="O203" s="271"/>
      <c r="P203" s="271"/>
      <c r="Q203" s="271"/>
      <c r="R203" s="271"/>
      <c r="S203" s="271"/>
      <c r="T203" s="271"/>
      <c r="U203" s="271"/>
      <c r="V203" s="271"/>
      <c r="W203" s="271"/>
      <c r="X203" s="271"/>
      <c r="Y203" s="271"/>
      <c r="Z203" s="271"/>
      <c r="AA203" s="271"/>
      <c r="AB203" s="271"/>
      <c r="AC203" s="271"/>
      <c r="AD203" s="271"/>
      <c r="AE203" s="271"/>
      <c r="AF203" s="271"/>
      <c r="AG203" s="271"/>
      <c r="AH203" s="271"/>
      <c r="AI203" s="271"/>
      <c r="AJ203" s="271"/>
      <c r="AK203" s="271"/>
      <c r="AL203" s="271"/>
      <c r="AM203" s="271"/>
      <c r="AN203" s="271"/>
      <c r="AO203" s="271"/>
      <c r="AP203" s="271"/>
      <c r="AQ203" s="271"/>
      <c r="AR203" s="271"/>
      <c r="AS203" s="271"/>
      <c r="AT203" s="271"/>
      <c r="AU203" s="271"/>
      <c r="AV203" s="271"/>
      <c r="AW203" s="271"/>
      <c r="AX203" s="271"/>
      <c r="AY203" s="271"/>
      <c r="AZ203" s="271"/>
      <c r="BA203" s="271"/>
      <c r="BB203" s="271"/>
      <c r="BC203" s="271"/>
      <c r="BD203" s="271"/>
      <c r="BE203" s="271"/>
      <c r="BF203" s="271"/>
      <c r="BG203" s="271"/>
      <c r="BH203" s="271"/>
      <c r="BI203" s="271"/>
      <c r="BJ203" s="271"/>
      <c r="BK203" s="271"/>
      <c r="BL203" s="271"/>
      <c r="BM203" s="271"/>
      <c r="BN203" s="271"/>
      <c r="BO203" s="271"/>
      <c r="BP203" s="271"/>
      <c r="BQ203" s="271"/>
      <c r="BR203" s="271"/>
    </row>
    <row r="204" spans="15:70" x14ac:dyDescent="0.2">
      <c r="O204" s="271"/>
      <c r="P204" s="271"/>
      <c r="Q204" s="271"/>
      <c r="R204" s="271"/>
      <c r="S204" s="271"/>
      <c r="T204" s="271"/>
      <c r="U204" s="271"/>
      <c r="V204" s="271"/>
      <c r="W204" s="271"/>
      <c r="X204" s="271"/>
      <c r="Y204" s="271"/>
      <c r="Z204" s="271"/>
      <c r="AA204" s="271"/>
      <c r="AB204" s="271"/>
      <c r="AC204" s="271"/>
      <c r="AD204" s="271"/>
      <c r="AE204" s="271"/>
      <c r="AF204" s="271"/>
      <c r="AG204" s="271"/>
      <c r="AH204" s="271"/>
      <c r="AI204" s="271"/>
      <c r="AJ204" s="271"/>
      <c r="AK204" s="271"/>
      <c r="AL204" s="271"/>
      <c r="AM204" s="271"/>
      <c r="AN204" s="271"/>
      <c r="AO204" s="271"/>
      <c r="AP204" s="271"/>
      <c r="AQ204" s="271"/>
      <c r="AR204" s="271"/>
      <c r="AS204" s="271"/>
      <c r="AT204" s="271"/>
      <c r="AU204" s="271"/>
      <c r="AV204" s="271"/>
      <c r="AW204" s="271"/>
      <c r="AX204" s="271"/>
      <c r="AY204" s="271"/>
      <c r="AZ204" s="271"/>
      <c r="BA204" s="271"/>
      <c r="BB204" s="271"/>
      <c r="BC204" s="271"/>
      <c r="BD204" s="271"/>
      <c r="BE204" s="271"/>
      <c r="BF204" s="271"/>
      <c r="BG204" s="271"/>
      <c r="BH204" s="271"/>
      <c r="BI204" s="271"/>
      <c r="BJ204" s="271"/>
      <c r="BK204" s="271"/>
      <c r="BL204" s="271"/>
      <c r="BM204" s="271"/>
      <c r="BN204" s="271"/>
      <c r="BO204" s="271"/>
      <c r="BP204" s="271"/>
      <c r="BQ204" s="271"/>
      <c r="BR204" s="271"/>
    </row>
    <row r="205" spans="15:70" x14ac:dyDescent="0.2">
      <c r="O205" s="271"/>
      <c r="P205" s="271"/>
      <c r="Q205" s="271"/>
      <c r="R205" s="271"/>
      <c r="S205" s="271"/>
      <c r="T205" s="271"/>
      <c r="U205" s="271"/>
      <c r="V205" s="271"/>
      <c r="W205" s="271"/>
      <c r="X205" s="271"/>
      <c r="Y205" s="271"/>
      <c r="Z205" s="271"/>
      <c r="AA205" s="271"/>
      <c r="AB205" s="271"/>
      <c r="AC205" s="271"/>
      <c r="AD205" s="271"/>
      <c r="AE205" s="271"/>
      <c r="AF205" s="271"/>
      <c r="AG205" s="271"/>
      <c r="AH205" s="271"/>
      <c r="AI205" s="271"/>
      <c r="AJ205" s="271"/>
      <c r="AK205" s="271"/>
      <c r="AL205" s="271"/>
      <c r="AM205" s="271"/>
      <c r="AN205" s="271"/>
      <c r="AO205" s="271"/>
      <c r="AP205" s="271"/>
      <c r="AQ205" s="271"/>
      <c r="AR205" s="271"/>
      <c r="AS205" s="271"/>
      <c r="AT205" s="271"/>
      <c r="AU205" s="271"/>
      <c r="AV205" s="271"/>
      <c r="AW205" s="271"/>
      <c r="AX205" s="271"/>
      <c r="AY205" s="271"/>
      <c r="AZ205" s="271"/>
      <c r="BA205" s="271"/>
      <c r="BB205" s="271"/>
      <c r="BC205" s="271"/>
      <c r="BD205" s="271"/>
      <c r="BE205" s="271"/>
      <c r="BF205" s="271"/>
      <c r="BG205" s="271"/>
      <c r="BH205" s="271"/>
      <c r="BI205" s="271"/>
      <c r="BJ205" s="271"/>
      <c r="BK205" s="271"/>
      <c r="BL205" s="271"/>
      <c r="BM205" s="271"/>
      <c r="BN205" s="271"/>
      <c r="BO205" s="271"/>
      <c r="BP205" s="271"/>
      <c r="BQ205" s="271"/>
      <c r="BR205" s="271"/>
    </row>
    <row r="206" spans="15:70" x14ac:dyDescent="0.2">
      <c r="O206" s="271"/>
      <c r="P206" s="271"/>
      <c r="Q206" s="271"/>
      <c r="R206" s="271"/>
      <c r="S206" s="271"/>
      <c r="T206" s="271"/>
      <c r="U206" s="271"/>
      <c r="V206" s="271"/>
      <c r="W206" s="271"/>
      <c r="X206" s="271"/>
      <c r="Y206" s="271"/>
      <c r="Z206" s="271"/>
      <c r="AA206" s="271"/>
      <c r="AB206" s="271"/>
      <c r="AC206" s="271"/>
      <c r="AD206" s="271"/>
      <c r="AE206" s="271"/>
      <c r="AF206" s="271"/>
      <c r="AG206" s="271"/>
      <c r="AH206" s="271"/>
      <c r="AI206" s="271"/>
      <c r="AJ206" s="271"/>
      <c r="AK206" s="271"/>
      <c r="AL206" s="271"/>
      <c r="AM206" s="271"/>
      <c r="AN206" s="271"/>
      <c r="AO206" s="271"/>
      <c r="AP206" s="271"/>
      <c r="AQ206" s="271"/>
      <c r="AR206" s="271"/>
      <c r="AS206" s="271"/>
      <c r="AT206" s="271"/>
      <c r="AU206" s="271"/>
      <c r="AV206" s="271"/>
      <c r="AW206" s="271"/>
      <c r="AX206" s="271"/>
      <c r="AY206" s="271"/>
      <c r="AZ206" s="271"/>
      <c r="BA206" s="271"/>
      <c r="BB206" s="271"/>
      <c r="BC206" s="271"/>
      <c r="BD206" s="271"/>
      <c r="BE206" s="271"/>
      <c r="BF206" s="271"/>
      <c r="BG206" s="271"/>
      <c r="BH206" s="271"/>
      <c r="BI206" s="271"/>
      <c r="BJ206" s="271"/>
      <c r="BK206" s="271"/>
      <c r="BL206" s="271"/>
      <c r="BM206" s="271"/>
      <c r="BN206" s="271"/>
      <c r="BO206" s="271"/>
      <c r="BP206" s="271"/>
      <c r="BQ206" s="271"/>
      <c r="BR206" s="271"/>
    </row>
    <row r="207" spans="15:70" x14ac:dyDescent="0.2">
      <c r="O207" s="271"/>
      <c r="P207" s="271"/>
      <c r="Q207" s="271"/>
      <c r="R207" s="271"/>
      <c r="S207" s="271"/>
      <c r="T207" s="271"/>
      <c r="U207" s="271"/>
      <c r="V207" s="271"/>
      <c r="W207" s="271"/>
      <c r="X207" s="271"/>
      <c r="Y207" s="271"/>
      <c r="Z207" s="271"/>
      <c r="AA207" s="271"/>
      <c r="AB207" s="271"/>
      <c r="AC207" s="271"/>
      <c r="AD207" s="271"/>
      <c r="AE207" s="271"/>
      <c r="AF207" s="271"/>
      <c r="AG207" s="271"/>
      <c r="AH207" s="271"/>
      <c r="AI207" s="271"/>
      <c r="AJ207" s="271"/>
      <c r="AK207" s="271"/>
      <c r="AL207" s="271"/>
      <c r="AM207" s="271"/>
      <c r="AN207" s="271"/>
      <c r="AO207" s="271"/>
      <c r="AP207" s="271"/>
      <c r="AQ207" s="271"/>
      <c r="AR207" s="271"/>
      <c r="AS207" s="271"/>
      <c r="AT207" s="271"/>
      <c r="AU207" s="271"/>
      <c r="AV207" s="271"/>
      <c r="AW207" s="271"/>
      <c r="AX207" s="271"/>
      <c r="AY207" s="271"/>
      <c r="AZ207" s="271"/>
      <c r="BA207" s="271"/>
      <c r="BB207" s="271"/>
      <c r="BC207" s="271"/>
      <c r="BD207" s="271"/>
      <c r="BE207" s="271"/>
      <c r="BF207" s="271"/>
      <c r="BG207" s="271"/>
      <c r="BH207" s="271"/>
      <c r="BI207" s="271"/>
      <c r="BJ207" s="271"/>
      <c r="BK207" s="271"/>
      <c r="BL207" s="271"/>
      <c r="BM207" s="271"/>
      <c r="BN207" s="271"/>
      <c r="BO207" s="271"/>
      <c r="BP207" s="271"/>
      <c r="BQ207" s="271"/>
      <c r="BR207" s="271"/>
    </row>
    <row r="208" spans="15:70" x14ac:dyDescent="0.2">
      <c r="O208" s="271"/>
      <c r="P208" s="271"/>
      <c r="Q208" s="271"/>
      <c r="R208" s="271"/>
      <c r="S208" s="271"/>
      <c r="T208" s="271"/>
      <c r="U208" s="271"/>
      <c r="V208" s="271"/>
      <c r="W208" s="271"/>
      <c r="X208" s="271"/>
      <c r="Y208" s="271"/>
      <c r="Z208" s="271"/>
      <c r="AA208" s="271"/>
      <c r="AB208" s="271"/>
      <c r="AC208" s="271"/>
      <c r="AD208" s="271"/>
      <c r="AE208" s="271"/>
      <c r="AF208" s="271"/>
      <c r="AG208" s="271"/>
      <c r="AH208" s="271"/>
      <c r="AI208" s="271"/>
      <c r="AJ208" s="271"/>
      <c r="AK208" s="271"/>
      <c r="AL208" s="271"/>
      <c r="AM208" s="271"/>
      <c r="AN208" s="271"/>
      <c r="AO208" s="271"/>
      <c r="AP208" s="271"/>
      <c r="AQ208" s="271"/>
      <c r="AR208" s="271"/>
      <c r="AS208" s="271"/>
      <c r="AT208" s="271"/>
      <c r="AU208" s="271"/>
      <c r="AV208" s="271"/>
      <c r="AW208" s="271"/>
      <c r="AX208" s="271"/>
      <c r="AY208" s="271"/>
      <c r="AZ208" s="271"/>
      <c r="BA208" s="271"/>
      <c r="BB208" s="271"/>
      <c r="BC208" s="271"/>
      <c r="BD208" s="271"/>
      <c r="BE208" s="271"/>
      <c r="BF208" s="271"/>
      <c r="BG208" s="271"/>
      <c r="BH208" s="271"/>
      <c r="BI208" s="271"/>
      <c r="BJ208" s="271"/>
      <c r="BK208" s="271"/>
      <c r="BL208" s="271"/>
      <c r="BM208" s="271"/>
      <c r="BN208" s="271"/>
      <c r="BO208" s="271"/>
      <c r="BP208" s="271"/>
      <c r="BQ208" s="271"/>
      <c r="BR208" s="271"/>
    </row>
    <row r="209" spans="15:70" x14ac:dyDescent="0.2">
      <c r="O209" s="271"/>
      <c r="P209" s="271"/>
      <c r="Q209" s="271"/>
      <c r="R209" s="271"/>
      <c r="S209" s="271"/>
      <c r="T209" s="271"/>
      <c r="U209" s="271"/>
      <c r="V209" s="271"/>
      <c r="W209" s="271"/>
      <c r="X209" s="271"/>
      <c r="Y209" s="271"/>
      <c r="Z209" s="271"/>
      <c r="AA209" s="271"/>
      <c r="AB209" s="271"/>
      <c r="AC209" s="271"/>
      <c r="AD209" s="271"/>
      <c r="AE209" s="271"/>
      <c r="AF209" s="271"/>
      <c r="AG209" s="271"/>
      <c r="AH209" s="271"/>
      <c r="AI209" s="271"/>
      <c r="AJ209" s="271"/>
      <c r="AK209" s="271"/>
      <c r="AL209" s="271"/>
      <c r="AM209" s="271"/>
      <c r="AN209" s="271"/>
      <c r="AO209" s="271"/>
      <c r="AP209" s="271"/>
      <c r="AQ209" s="271"/>
      <c r="AR209" s="271"/>
      <c r="AS209" s="271"/>
      <c r="AT209" s="271"/>
      <c r="AU209" s="271"/>
      <c r="AV209" s="271"/>
      <c r="AW209" s="271"/>
      <c r="AX209" s="271"/>
      <c r="AY209" s="271"/>
      <c r="AZ209" s="271"/>
      <c r="BA209" s="271"/>
      <c r="BB209" s="271"/>
      <c r="BC209" s="271"/>
      <c r="BD209" s="271"/>
      <c r="BE209" s="271"/>
      <c r="BF209" s="271"/>
      <c r="BG209" s="271"/>
      <c r="BH209" s="271"/>
      <c r="BI209" s="271"/>
      <c r="BJ209" s="271"/>
      <c r="BK209" s="271"/>
      <c r="BL209" s="271"/>
      <c r="BM209" s="271"/>
      <c r="BN209" s="271"/>
      <c r="BO209" s="271"/>
      <c r="BP209" s="271"/>
      <c r="BQ209" s="271"/>
      <c r="BR209" s="271"/>
    </row>
    <row r="210" spans="15:70" x14ac:dyDescent="0.2">
      <c r="O210" s="271"/>
      <c r="P210" s="271"/>
      <c r="Q210" s="271"/>
      <c r="R210" s="271"/>
      <c r="S210" s="271"/>
      <c r="T210" s="271"/>
      <c r="U210" s="271"/>
      <c r="V210" s="271"/>
      <c r="W210" s="271"/>
      <c r="X210" s="271"/>
      <c r="Y210" s="271"/>
      <c r="Z210" s="271"/>
      <c r="AA210" s="271"/>
      <c r="AB210" s="271"/>
      <c r="AC210" s="271"/>
      <c r="AD210" s="271"/>
      <c r="AE210" s="271"/>
      <c r="AF210" s="271"/>
      <c r="AG210" s="271"/>
      <c r="AH210" s="271"/>
      <c r="AI210" s="271"/>
      <c r="AJ210" s="271"/>
      <c r="AK210" s="271"/>
      <c r="AL210" s="271"/>
      <c r="AM210" s="271"/>
      <c r="AN210" s="271"/>
      <c r="AO210" s="271"/>
      <c r="AP210" s="271"/>
      <c r="AQ210" s="271"/>
      <c r="AR210" s="271"/>
      <c r="AS210" s="271"/>
      <c r="AT210" s="271"/>
      <c r="AU210" s="271"/>
      <c r="AV210" s="271"/>
      <c r="AW210" s="271"/>
      <c r="AX210" s="271"/>
      <c r="AY210" s="271"/>
      <c r="AZ210" s="271"/>
      <c r="BA210" s="271"/>
      <c r="BB210" s="271"/>
      <c r="BC210" s="271"/>
      <c r="BD210" s="271"/>
      <c r="BE210" s="271"/>
      <c r="BF210" s="271"/>
      <c r="BG210" s="271"/>
      <c r="BH210" s="271"/>
      <c r="BI210" s="271"/>
      <c r="BJ210" s="271"/>
      <c r="BK210" s="271"/>
      <c r="BL210" s="271"/>
      <c r="BM210" s="271"/>
      <c r="BN210" s="271"/>
      <c r="BO210" s="271"/>
      <c r="BP210" s="271"/>
      <c r="BQ210" s="271"/>
      <c r="BR210" s="271"/>
    </row>
    <row r="211" spans="15:70" x14ac:dyDescent="0.2">
      <c r="O211" s="271"/>
      <c r="P211" s="271"/>
      <c r="Q211" s="271"/>
      <c r="R211" s="271"/>
      <c r="S211" s="271"/>
      <c r="T211" s="271"/>
      <c r="U211" s="271"/>
      <c r="V211" s="271"/>
      <c r="W211" s="271"/>
      <c r="X211" s="271"/>
      <c r="Y211" s="271"/>
      <c r="Z211" s="271"/>
      <c r="AA211" s="271"/>
      <c r="AB211" s="271"/>
      <c r="AC211" s="271"/>
      <c r="AD211" s="271"/>
      <c r="AE211" s="271"/>
      <c r="AF211" s="271"/>
      <c r="AG211" s="271"/>
      <c r="AH211" s="271"/>
      <c r="AI211" s="271"/>
      <c r="AJ211" s="271"/>
      <c r="AK211" s="271"/>
      <c r="AL211" s="271"/>
      <c r="AM211" s="271"/>
      <c r="AN211" s="271"/>
      <c r="AO211" s="271"/>
      <c r="AP211" s="271"/>
      <c r="AQ211" s="271"/>
      <c r="AR211" s="271"/>
      <c r="AS211" s="271"/>
      <c r="AT211" s="271"/>
      <c r="AU211" s="271"/>
      <c r="AV211" s="271"/>
      <c r="AW211" s="271"/>
      <c r="AX211" s="271"/>
      <c r="AY211" s="271"/>
      <c r="AZ211" s="271"/>
      <c r="BA211" s="271"/>
      <c r="BB211" s="271"/>
      <c r="BC211" s="271"/>
      <c r="BD211" s="271"/>
      <c r="BE211" s="271"/>
      <c r="BF211" s="271"/>
      <c r="BG211" s="271"/>
      <c r="BH211" s="271"/>
      <c r="BI211" s="271"/>
      <c r="BJ211" s="271"/>
      <c r="BK211" s="271"/>
      <c r="BL211" s="271"/>
      <c r="BM211" s="271"/>
      <c r="BN211" s="271"/>
      <c r="BO211" s="271"/>
      <c r="BP211" s="271"/>
      <c r="BQ211" s="271"/>
      <c r="BR211" s="271"/>
    </row>
    <row r="212" spans="15:70" x14ac:dyDescent="0.2">
      <c r="O212" s="271"/>
      <c r="P212" s="271"/>
      <c r="Q212" s="271"/>
      <c r="R212" s="271"/>
      <c r="S212" s="271"/>
      <c r="T212" s="271"/>
      <c r="U212" s="271"/>
      <c r="V212" s="271"/>
      <c r="W212" s="271"/>
      <c r="X212" s="271"/>
      <c r="Y212" s="271"/>
      <c r="Z212" s="271"/>
      <c r="AA212" s="271"/>
      <c r="AB212" s="271"/>
      <c r="AC212" s="271"/>
      <c r="AD212" s="271"/>
      <c r="AE212" s="271"/>
      <c r="AF212" s="271"/>
      <c r="AG212" s="271"/>
      <c r="AH212" s="271"/>
      <c r="AI212" s="271"/>
      <c r="AJ212" s="271"/>
      <c r="AK212" s="271"/>
      <c r="AL212" s="271"/>
      <c r="AM212" s="271"/>
      <c r="AN212" s="271"/>
      <c r="AO212" s="271"/>
      <c r="AP212" s="271"/>
      <c r="AQ212" s="271"/>
      <c r="AR212" s="271"/>
      <c r="AS212" s="271"/>
      <c r="AT212" s="271"/>
      <c r="AU212" s="271"/>
      <c r="AV212" s="271"/>
      <c r="AW212" s="271"/>
      <c r="AX212" s="271"/>
      <c r="AY212" s="271"/>
      <c r="AZ212" s="271"/>
      <c r="BA212" s="271"/>
      <c r="BB212" s="271"/>
      <c r="BC212" s="271"/>
      <c r="BD212" s="271"/>
      <c r="BE212" s="271"/>
      <c r="BF212" s="271"/>
      <c r="BG212" s="271"/>
      <c r="BH212" s="271"/>
      <c r="BI212" s="271"/>
      <c r="BJ212" s="271"/>
      <c r="BK212" s="271"/>
      <c r="BL212" s="271"/>
      <c r="BM212" s="271"/>
      <c r="BN212" s="271"/>
      <c r="BO212" s="271"/>
      <c r="BP212" s="271"/>
      <c r="BQ212" s="271"/>
      <c r="BR212" s="271"/>
    </row>
    <row r="213" spans="15:70" x14ac:dyDescent="0.2">
      <c r="O213" s="271"/>
      <c r="P213" s="271"/>
      <c r="Q213" s="271"/>
      <c r="R213" s="271"/>
      <c r="S213" s="271"/>
      <c r="T213" s="271"/>
      <c r="U213" s="271"/>
      <c r="V213" s="271"/>
      <c r="W213" s="271"/>
      <c r="X213" s="271"/>
      <c r="Y213" s="271"/>
      <c r="Z213" s="271"/>
      <c r="AA213" s="271"/>
      <c r="AB213" s="271"/>
      <c r="AC213" s="271"/>
      <c r="AD213" s="271"/>
      <c r="AE213" s="271"/>
      <c r="AF213" s="271"/>
      <c r="AG213" s="271"/>
      <c r="AH213" s="271"/>
      <c r="AI213" s="271"/>
      <c r="AJ213" s="271"/>
      <c r="AK213" s="271"/>
      <c r="AL213" s="271"/>
      <c r="AM213" s="271"/>
      <c r="AN213" s="271"/>
      <c r="AO213" s="271"/>
      <c r="AP213" s="271"/>
      <c r="AQ213" s="271"/>
      <c r="AR213" s="271"/>
      <c r="AS213" s="271"/>
      <c r="AT213" s="271"/>
      <c r="AU213" s="271"/>
      <c r="AV213" s="271"/>
      <c r="AW213" s="271"/>
      <c r="AX213" s="271"/>
      <c r="AY213" s="271"/>
      <c r="AZ213" s="271"/>
      <c r="BA213" s="271"/>
      <c r="BB213" s="271"/>
      <c r="BC213" s="271"/>
      <c r="BD213" s="271"/>
      <c r="BE213" s="271"/>
      <c r="BF213" s="271"/>
      <c r="BG213" s="271"/>
      <c r="BH213" s="271"/>
      <c r="BI213" s="271"/>
      <c r="BJ213" s="271"/>
      <c r="BK213" s="271"/>
      <c r="BL213" s="271"/>
      <c r="BM213" s="271"/>
      <c r="BN213" s="271"/>
      <c r="BO213" s="271"/>
      <c r="BP213" s="271"/>
      <c r="BQ213" s="271"/>
      <c r="BR213" s="271"/>
    </row>
    <row r="214" spans="15:70" x14ac:dyDescent="0.2">
      <c r="O214" s="271"/>
      <c r="P214" s="271"/>
      <c r="Q214" s="271"/>
      <c r="R214" s="271"/>
      <c r="S214" s="271"/>
      <c r="T214" s="271"/>
      <c r="U214" s="271"/>
      <c r="V214" s="271"/>
      <c r="W214" s="271"/>
      <c r="X214" s="271"/>
      <c r="Y214" s="271"/>
      <c r="Z214" s="271"/>
      <c r="AA214" s="271"/>
      <c r="AB214" s="271"/>
      <c r="AC214" s="271"/>
      <c r="AD214" s="271"/>
      <c r="AE214" s="271"/>
      <c r="AF214" s="271"/>
      <c r="AG214" s="271"/>
      <c r="AH214" s="271"/>
      <c r="AI214" s="271"/>
      <c r="AJ214" s="271"/>
      <c r="AK214" s="271"/>
      <c r="AL214" s="271"/>
      <c r="AM214" s="271"/>
      <c r="AN214" s="271"/>
      <c r="AO214" s="271"/>
      <c r="AP214" s="271"/>
      <c r="AQ214" s="271"/>
      <c r="AR214" s="271"/>
      <c r="AS214" s="271"/>
      <c r="AT214" s="271"/>
      <c r="AU214" s="271"/>
      <c r="AV214" s="271"/>
      <c r="AW214" s="271"/>
      <c r="AX214" s="271"/>
      <c r="AY214" s="271"/>
      <c r="AZ214" s="271"/>
      <c r="BA214" s="271"/>
      <c r="BB214" s="271"/>
      <c r="BC214" s="271"/>
      <c r="BD214" s="271"/>
      <c r="BE214" s="271"/>
      <c r="BF214" s="271"/>
      <c r="BG214" s="271"/>
      <c r="BH214" s="271"/>
      <c r="BI214" s="271"/>
      <c r="BJ214" s="271"/>
      <c r="BK214" s="271"/>
      <c r="BL214" s="271"/>
      <c r="BM214" s="271"/>
      <c r="BN214" s="271"/>
      <c r="BO214" s="271"/>
      <c r="BP214" s="271"/>
      <c r="BQ214" s="271"/>
      <c r="BR214" s="271"/>
    </row>
    <row r="215" spans="15:70" x14ac:dyDescent="0.2">
      <c r="O215" s="271"/>
      <c r="P215" s="271"/>
      <c r="Q215" s="271"/>
      <c r="R215" s="271"/>
      <c r="S215" s="271"/>
      <c r="T215" s="271"/>
      <c r="U215" s="271"/>
      <c r="V215" s="271"/>
      <c r="W215" s="271"/>
      <c r="X215" s="271"/>
      <c r="Y215" s="271"/>
      <c r="Z215" s="271"/>
      <c r="AA215" s="271"/>
      <c r="AB215" s="271"/>
      <c r="AC215" s="271"/>
      <c r="AD215" s="271"/>
      <c r="AE215" s="271"/>
      <c r="AF215" s="271"/>
      <c r="AG215" s="271"/>
      <c r="AH215" s="271"/>
      <c r="AI215" s="271"/>
      <c r="AJ215" s="271"/>
      <c r="AK215" s="271"/>
      <c r="AL215" s="271"/>
      <c r="AM215" s="271"/>
      <c r="AN215" s="271"/>
      <c r="AO215" s="271"/>
      <c r="AP215" s="271"/>
      <c r="AQ215" s="271"/>
      <c r="AR215" s="271"/>
      <c r="AS215" s="271"/>
      <c r="AT215" s="271"/>
      <c r="AU215" s="271"/>
      <c r="AV215" s="271"/>
      <c r="AW215" s="271"/>
      <c r="AX215" s="271"/>
      <c r="AY215" s="271"/>
      <c r="AZ215" s="271"/>
      <c r="BA215" s="271"/>
      <c r="BB215" s="271"/>
      <c r="BC215" s="271"/>
      <c r="BD215" s="271"/>
      <c r="BE215" s="271"/>
      <c r="BF215" s="271"/>
      <c r="BG215" s="271"/>
      <c r="BH215" s="271"/>
      <c r="BI215" s="271"/>
      <c r="BJ215" s="271"/>
      <c r="BK215" s="271"/>
      <c r="BL215" s="271"/>
      <c r="BM215" s="271"/>
      <c r="BN215" s="271"/>
      <c r="BO215" s="271"/>
      <c r="BP215" s="271"/>
      <c r="BQ215" s="271"/>
      <c r="BR215" s="271"/>
    </row>
    <row r="216" spans="15:70" x14ac:dyDescent="0.2">
      <c r="O216" s="271"/>
      <c r="P216" s="271"/>
      <c r="Q216" s="271"/>
      <c r="R216" s="271"/>
      <c r="S216" s="271"/>
      <c r="T216" s="271"/>
      <c r="U216" s="271"/>
      <c r="V216" s="271"/>
      <c r="W216" s="271"/>
      <c r="X216" s="271"/>
      <c r="Y216" s="271"/>
      <c r="Z216" s="271"/>
      <c r="AA216" s="271"/>
      <c r="AB216" s="271"/>
      <c r="AC216" s="271"/>
      <c r="AD216" s="271"/>
      <c r="AE216" s="271"/>
      <c r="AF216" s="271"/>
      <c r="AG216" s="271"/>
      <c r="AH216" s="271"/>
      <c r="AI216" s="271"/>
      <c r="AJ216" s="271"/>
      <c r="AK216" s="271"/>
      <c r="AL216" s="271"/>
      <c r="AM216" s="271"/>
      <c r="AN216" s="271"/>
      <c r="AO216" s="271"/>
      <c r="AP216" s="271"/>
      <c r="AQ216" s="271"/>
      <c r="AR216" s="271"/>
      <c r="AS216" s="271"/>
      <c r="AT216" s="271"/>
      <c r="AU216" s="271"/>
      <c r="AV216" s="271"/>
      <c r="AW216" s="271"/>
      <c r="AX216" s="271"/>
      <c r="AY216" s="271"/>
      <c r="AZ216" s="271"/>
      <c r="BA216" s="271"/>
      <c r="BB216" s="271"/>
      <c r="BC216" s="271"/>
      <c r="BD216" s="271"/>
      <c r="BE216" s="271"/>
      <c r="BF216" s="271"/>
      <c r="BG216" s="271"/>
      <c r="BH216" s="271"/>
      <c r="BI216" s="271"/>
      <c r="BJ216" s="271"/>
      <c r="BK216" s="271"/>
      <c r="BL216" s="271"/>
      <c r="BM216" s="271"/>
      <c r="BN216" s="271"/>
      <c r="BO216" s="271"/>
      <c r="BP216" s="271"/>
      <c r="BQ216" s="271"/>
      <c r="BR216" s="271"/>
    </row>
    <row r="217" spans="15:70" x14ac:dyDescent="0.2">
      <c r="O217" s="271"/>
      <c r="P217" s="271"/>
      <c r="Q217" s="271"/>
      <c r="R217" s="271"/>
      <c r="S217" s="271"/>
      <c r="T217" s="271"/>
      <c r="U217" s="271"/>
      <c r="V217" s="271"/>
      <c r="W217" s="271"/>
      <c r="X217" s="271"/>
      <c r="Y217" s="271"/>
      <c r="Z217" s="271"/>
      <c r="AA217" s="271"/>
      <c r="AB217" s="271"/>
      <c r="AC217" s="271"/>
      <c r="AD217" s="271"/>
      <c r="AE217" s="271"/>
      <c r="AF217" s="271"/>
      <c r="AG217" s="271"/>
      <c r="AH217" s="271"/>
      <c r="AI217" s="271"/>
      <c r="AJ217" s="271"/>
      <c r="AK217" s="271"/>
      <c r="AL217" s="271"/>
      <c r="AM217" s="271"/>
      <c r="AN217" s="271"/>
      <c r="AO217" s="271"/>
      <c r="AP217" s="271"/>
      <c r="AQ217" s="271"/>
      <c r="AR217" s="271"/>
      <c r="AS217" s="271"/>
      <c r="AT217" s="271"/>
      <c r="AU217" s="271"/>
      <c r="AV217" s="271"/>
      <c r="AW217" s="271"/>
      <c r="AX217" s="271"/>
      <c r="AY217" s="271"/>
      <c r="AZ217" s="271"/>
      <c r="BA217" s="271"/>
      <c r="BB217" s="271"/>
      <c r="BC217" s="271"/>
      <c r="BD217" s="271"/>
      <c r="BE217" s="271"/>
      <c r="BF217" s="271"/>
      <c r="BG217" s="271"/>
      <c r="BH217" s="271"/>
      <c r="BI217" s="271"/>
      <c r="BJ217" s="271"/>
      <c r="BK217" s="271"/>
      <c r="BL217" s="271"/>
      <c r="BM217" s="271"/>
      <c r="BN217" s="271"/>
      <c r="BO217" s="271"/>
      <c r="BP217" s="271"/>
      <c r="BQ217" s="271"/>
      <c r="BR217" s="271"/>
    </row>
    <row r="218" spans="15:70" x14ac:dyDescent="0.2">
      <c r="O218" s="271"/>
      <c r="P218" s="271"/>
      <c r="Q218" s="271"/>
      <c r="R218" s="271"/>
      <c r="S218" s="271"/>
      <c r="T218" s="271"/>
      <c r="U218" s="271"/>
      <c r="V218" s="271"/>
      <c r="W218" s="271"/>
      <c r="X218" s="271"/>
      <c r="Y218" s="271"/>
      <c r="Z218" s="271"/>
      <c r="AA218" s="271"/>
      <c r="AB218" s="271"/>
      <c r="AC218" s="271"/>
      <c r="AD218" s="271"/>
      <c r="AE218" s="271"/>
      <c r="AF218" s="271"/>
      <c r="AG218" s="271"/>
      <c r="AH218" s="271"/>
      <c r="AI218" s="271"/>
      <c r="AJ218" s="271"/>
      <c r="AK218" s="271"/>
      <c r="AL218" s="271"/>
      <c r="AM218" s="271"/>
      <c r="AN218" s="271"/>
      <c r="AO218" s="271"/>
      <c r="AP218" s="271"/>
      <c r="AQ218" s="271"/>
      <c r="AR218" s="271"/>
      <c r="AS218" s="271"/>
      <c r="AT218" s="271"/>
      <c r="AU218" s="271"/>
      <c r="AV218" s="271"/>
      <c r="AW218" s="271"/>
      <c r="AX218" s="271"/>
      <c r="AY218" s="271"/>
      <c r="AZ218" s="271"/>
      <c r="BA218" s="271"/>
      <c r="BB218" s="271"/>
      <c r="BC218" s="271"/>
      <c r="BD218" s="271"/>
      <c r="BE218" s="271"/>
      <c r="BF218" s="271"/>
      <c r="BG218" s="271"/>
      <c r="BH218" s="271"/>
      <c r="BI218" s="271"/>
      <c r="BJ218" s="271"/>
      <c r="BK218" s="271"/>
      <c r="BL218" s="271"/>
      <c r="BM218" s="271"/>
      <c r="BN218" s="271"/>
      <c r="BO218" s="271"/>
      <c r="BP218" s="271"/>
      <c r="BQ218" s="271"/>
      <c r="BR218" s="271"/>
    </row>
    <row r="219" spans="15:70" x14ac:dyDescent="0.2">
      <c r="O219" s="271"/>
      <c r="P219" s="271"/>
      <c r="Q219" s="271"/>
      <c r="R219" s="271"/>
      <c r="S219" s="271"/>
      <c r="T219" s="271"/>
      <c r="U219" s="271"/>
      <c r="V219" s="271"/>
      <c r="W219" s="271"/>
      <c r="X219" s="271"/>
      <c r="Y219" s="271"/>
      <c r="Z219" s="271"/>
      <c r="AA219" s="271"/>
      <c r="AB219" s="271"/>
      <c r="AC219" s="271"/>
      <c r="AD219" s="271"/>
      <c r="AE219" s="271"/>
      <c r="AF219" s="271"/>
      <c r="AG219" s="271"/>
      <c r="AH219" s="271"/>
      <c r="AI219" s="271"/>
      <c r="AJ219" s="271"/>
      <c r="AK219" s="271"/>
      <c r="AL219" s="271"/>
      <c r="AM219" s="271"/>
      <c r="AN219" s="271"/>
      <c r="AO219" s="271"/>
      <c r="AP219" s="271"/>
      <c r="AQ219" s="271"/>
      <c r="AR219" s="271"/>
      <c r="AS219" s="271"/>
      <c r="AT219" s="271"/>
      <c r="AU219" s="271"/>
      <c r="AV219" s="271"/>
      <c r="AW219" s="271"/>
      <c r="AX219" s="271"/>
      <c r="AY219" s="271"/>
      <c r="AZ219" s="271"/>
      <c r="BA219" s="271"/>
      <c r="BB219" s="271"/>
      <c r="BC219" s="271"/>
      <c r="BD219" s="271"/>
      <c r="BE219" s="271"/>
      <c r="BF219" s="271"/>
      <c r="BG219" s="271"/>
      <c r="BH219" s="271"/>
      <c r="BI219" s="271"/>
      <c r="BJ219" s="271"/>
      <c r="BK219" s="271"/>
      <c r="BL219" s="271"/>
      <c r="BM219" s="271"/>
      <c r="BN219" s="271"/>
      <c r="BO219" s="271"/>
      <c r="BP219" s="271"/>
      <c r="BQ219" s="271"/>
      <c r="BR219" s="271"/>
    </row>
    <row r="220" spans="15:70" x14ac:dyDescent="0.2">
      <c r="O220" s="271"/>
      <c r="P220" s="271"/>
      <c r="Q220" s="271"/>
      <c r="R220" s="271"/>
      <c r="S220" s="271"/>
      <c r="T220" s="271"/>
      <c r="U220" s="271"/>
      <c r="V220" s="271"/>
      <c r="W220" s="271"/>
      <c r="X220" s="271"/>
      <c r="Y220" s="271"/>
      <c r="Z220" s="271"/>
      <c r="AA220" s="271"/>
      <c r="AB220" s="271"/>
      <c r="AC220" s="271"/>
      <c r="AD220" s="271"/>
      <c r="AE220" s="271"/>
      <c r="AF220" s="271"/>
      <c r="AG220" s="271"/>
      <c r="AH220" s="271"/>
      <c r="AI220" s="271"/>
      <c r="AJ220" s="271"/>
      <c r="AK220" s="271"/>
      <c r="AL220" s="271"/>
      <c r="AM220" s="271"/>
      <c r="AN220" s="271"/>
      <c r="AO220" s="271"/>
      <c r="AP220" s="271"/>
      <c r="AQ220" s="271"/>
      <c r="AR220" s="271"/>
      <c r="AS220" s="271"/>
      <c r="AT220" s="271"/>
      <c r="AU220" s="271"/>
      <c r="AV220" s="271"/>
      <c r="AW220" s="271"/>
      <c r="AX220" s="271"/>
      <c r="AY220" s="271"/>
      <c r="AZ220" s="271"/>
      <c r="BA220" s="271"/>
      <c r="BB220" s="271"/>
      <c r="BC220" s="271"/>
      <c r="BD220" s="271"/>
      <c r="BE220" s="271"/>
      <c r="BF220" s="271"/>
      <c r="BG220" s="271"/>
      <c r="BH220" s="271"/>
      <c r="BI220" s="271"/>
      <c r="BJ220" s="271"/>
      <c r="BK220" s="271"/>
      <c r="BL220" s="271"/>
      <c r="BM220" s="271"/>
      <c r="BN220" s="271"/>
      <c r="BO220" s="271"/>
      <c r="BP220" s="271"/>
      <c r="BQ220" s="271"/>
      <c r="BR220" s="271"/>
    </row>
    <row r="221" spans="15:70" x14ac:dyDescent="0.2">
      <c r="O221" s="271"/>
      <c r="P221" s="271"/>
      <c r="Q221" s="271"/>
      <c r="R221" s="271"/>
      <c r="S221" s="271"/>
      <c r="T221" s="271"/>
      <c r="U221" s="271"/>
      <c r="V221" s="271"/>
      <c r="W221" s="271"/>
      <c r="X221" s="271"/>
      <c r="Y221" s="271"/>
      <c r="Z221" s="271"/>
      <c r="AA221" s="271"/>
      <c r="AB221" s="271"/>
      <c r="AC221" s="271"/>
      <c r="AD221" s="271"/>
      <c r="AE221" s="271"/>
      <c r="AF221" s="271"/>
      <c r="AG221" s="271"/>
      <c r="AH221" s="271"/>
      <c r="AI221" s="271"/>
      <c r="AJ221" s="271"/>
      <c r="AK221" s="271"/>
      <c r="AL221" s="271"/>
      <c r="AM221" s="271"/>
      <c r="AN221" s="271"/>
      <c r="AO221" s="271"/>
      <c r="AP221" s="271"/>
      <c r="AQ221" s="271"/>
      <c r="AR221" s="271"/>
      <c r="AS221" s="271"/>
      <c r="AT221" s="271"/>
      <c r="AU221" s="271"/>
      <c r="AV221" s="271"/>
      <c r="AW221" s="271"/>
      <c r="AX221" s="271"/>
      <c r="AY221" s="271"/>
      <c r="AZ221" s="271"/>
      <c r="BA221" s="271"/>
      <c r="BB221" s="271"/>
      <c r="BC221" s="271"/>
      <c r="BD221" s="271"/>
      <c r="BE221" s="271"/>
      <c r="BF221" s="271"/>
      <c r="BG221" s="271"/>
      <c r="BH221" s="271"/>
      <c r="BI221" s="271"/>
      <c r="BJ221" s="271"/>
      <c r="BK221" s="271"/>
      <c r="BL221" s="271"/>
      <c r="BM221" s="271"/>
      <c r="BN221" s="271"/>
      <c r="BO221" s="271"/>
      <c r="BP221" s="271"/>
      <c r="BQ221" s="271"/>
      <c r="BR221" s="271"/>
    </row>
    <row r="222" spans="15:70" x14ac:dyDescent="0.2">
      <c r="O222" s="271"/>
      <c r="P222" s="271"/>
      <c r="Q222" s="271"/>
      <c r="R222" s="271"/>
      <c r="S222" s="271"/>
      <c r="T222" s="271"/>
      <c r="U222" s="271"/>
      <c r="V222" s="271"/>
      <c r="W222" s="271"/>
      <c r="X222" s="271"/>
      <c r="Y222" s="271"/>
      <c r="Z222" s="271"/>
      <c r="AA222" s="271"/>
      <c r="AB222" s="271"/>
      <c r="AC222" s="271"/>
      <c r="AD222" s="271"/>
      <c r="AE222" s="271"/>
      <c r="AF222" s="271"/>
      <c r="AG222" s="271"/>
      <c r="AH222" s="271"/>
      <c r="AI222" s="271"/>
      <c r="AJ222" s="271"/>
      <c r="AK222" s="271"/>
      <c r="AL222" s="271"/>
      <c r="AM222" s="271"/>
      <c r="AN222" s="271"/>
      <c r="AO222" s="271"/>
      <c r="AP222" s="271"/>
      <c r="AQ222" s="271"/>
      <c r="AR222" s="271"/>
      <c r="AS222" s="271"/>
      <c r="AT222" s="271"/>
      <c r="AU222" s="271"/>
      <c r="AV222" s="271"/>
      <c r="AW222" s="271"/>
      <c r="AX222" s="271"/>
      <c r="AY222" s="271"/>
      <c r="AZ222" s="271"/>
      <c r="BA222" s="271"/>
      <c r="BB222" s="271"/>
      <c r="BC222" s="271"/>
      <c r="BD222" s="271"/>
      <c r="BE222" s="271"/>
      <c r="BF222" s="271"/>
      <c r="BG222" s="271"/>
      <c r="BH222" s="271"/>
      <c r="BI222" s="271"/>
      <c r="BJ222" s="271"/>
      <c r="BK222" s="271"/>
      <c r="BL222" s="271"/>
      <c r="BM222" s="271"/>
      <c r="BN222" s="271"/>
      <c r="BO222" s="271"/>
      <c r="BP222" s="271"/>
      <c r="BQ222" s="271"/>
      <c r="BR222" s="271"/>
    </row>
    <row r="223" spans="15:70" x14ac:dyDescent="0.2">
      <c r="O223" s="271"/>
      <c r="P223" s="271"/>
      <c r="Q223" s="271"/>
      <c r="R223" s="271"/>
      <c r="S223" s="271"/>
      <c r="T223" s="271"/>
      <c r="U223" s="271"/>
      <c r="V223" s="271"/>
      <c r="W223" s="271"/>
      <c r="X223" s="271"/>
      <c r="Y223" s="271"/>
      <c r="Z223" s="271"/>
      <c r="AA223" s="271"/>
      <c r="AB223" s="271"/>
      <c r="AC223" s="271"/>
      <c r="AD223" s="271"/>
      <c r="AE223" s="271"/>
      <c r="AF223" s="271"/>
      <c r="AG223" s="271"/>
      <c r="AH223" s="271"/>
      <c r="AI223" s="271"/>
      <c r="AJ223" s="271"/>
      <c r="AK223" s="271"/>
      <c r="AL223" s="271"/>
      <c r="AM223" s="271"/>
      <c r="AN223" s="271"/>
      <c r="AO223" s="271"/>
      <c r="AP223" s="271"/>
      <c r="AQ223" s="271"/>
      <c r="AR223" s="271"/>
      <c r="AS223" s="271"/>
      <c r="AT223" s="271"/>
      <c r="AU223" s="271"/>
      <c r="AV223" s="271"/>
      <c r="AW223" s="271"/>
      <c r="AX223" s="271"/>
      <c r="AY223" s="271"/>
      <c r="AZ223" s="271"/>
      <c r="BA223" s="271"/>
      <c r="BB223" s="271"/>
      <c r="BC223" s="271"/>
      <c r="BD223" s="271"/>
      <c r="BE223" s="271"/>
      <c r="BF223" s="271"/>
      <c r="BG223" s="271"/>
      <c r="BH223" s="271"/>
      <c r="BI223" s="271"/>
      <c r="BJ223" s="271"/>
      <c r="BK223" s="271"/>
      <c r="BL223" s="271"/>
      <c r="BM223" s="271"/>
      <c r="BN223" s="271"/>
      <c r="BO223" s="271"/>
      <c r="BP223" s="271"/>
      <c r="BQ223" s="271"/>
      <c r="BR223" s="271"/>
    </row>
    <row r="224" spans="15:70" x14ac:dyDescent="0.2">
      <c r="O224" s="271"/>
      <c r="P224" s="271"/>
      <c r="Q224" s="271"/>
      <c r="R224" s="271"/>
      <c r="S224" s="271"/>
      <c r="T224" s="271"/>
      <c r="U224" s="271"/>
      <c r="V224" s="271"/>
      <c r="W224" s="271"/>
      <c r="X224" s="271"/>
      <c r="Y224" s="271"/>
      <c r="Z224" s="271"/>
      <c r="AA224" s="271"/>
      <c r="AB224" s="271"/>
      <c r="AC224" s="271"/>
      <c r="AD224" s="271"/>
      <c r="AE224" s="271"/>
      <c r="AF224" s="271"/>
      <c r="AG224" s="271"/>
      <c r="AH224" s="271"/>
      <c r="AI224" s="271"/>
      <c r="AJ224" s="271"/>
      <c r="AK224" s="271"/>
      <c r="AL224" s="271"/>
      <c r="AM224" s="271"/>
      <c r="AN224" s="271"/>
      <c r="AO224" s="271"/>
      <c r="AP224" s="271"/>
      <c r="AQ224" s="271"/>
      <c r="AR224" s="271"/>
      <c r="AS224" s="271"/>
      <c r="AT224" s="271"/>
      <c r="AU224" s="271"/>
      <c r="AV224" s="271"/>
      <c r="AW224" s="271"/>
      <c r="AX224" s="271"/>
      <c r="AY224" s="271"/>
      <c r="AZ224" s="271"/>
      <c r="BA224" s="271"/>
      <c r="BB224" s="271"/>
      <c r="BC224" s="271"/>
      <c r="BD224" s="271"/>
      <c r="BE224" s="271"/>
      <c r="BF224" s="271"/>
      <c r="BG224" s="271"/>
      <c r="BH224" s="271"/>
      <c r="BI224" s="271"/>
      <c r="BJ224" s="271"/>
      <c r="BK224" s="271"/>
      <c r="BL224" s="271"/>
      <c r="BM224" s="271"/>
      <c r="BN224" s="271"/>
      <c r="BO224" s="271"/>
      <c r="BP224" s="271"/>
      <c r="BQ224" s="271"/>
      <c r="BR224" s="271"/>
    </row>
    <row r="225" spans="15:70" x14ac:dyDescent="0.2">
      <c r="O225" s="271"/>
      <c r="P225" s="271"/>
      <c r="Q225" s="271"/>
      <c r="R225" s="271"/>
      <c r="S225" s="271"/>
      <c r="T225" s="271"/>
      <c r="U225" s="271"/>
      <c r="V225" s="271"/>
      <c r="W225" s="271"/>
      <c r="X225" s="271"/>
      <c r="Y225" s="271"/>
      <c r="Z225" s="271"/>
      <c r="AA225" s="271"/>
      <c r="AB225" s="271"/>
      <c r="AC225" s="271"/>
      <c r="AD225" s="271"/>
      <c r="AE225" s="271"/>
      <c r="AF225" s="271"/>
      <c r="AG225" s="271"/>
      <c r="AH225" s="271"/>
      <c r="AI225" s="271"/>
      <c r="AJ225" s="271"/>
      <c r="AK225" s="271"/>
      <c r="AL225" s="271"/>
      <c r="AM225" s="271"/>
      <c r="AN225" s="271"/>
      <c r="AO225" s="271"/>
      <c r="AP225" s="271"/>
      <c r="AQ225" s="271"/>
      <c r="AR225" s="271"/>
      <c r="AS225" s="271"/>
      <c r="AT225" s="271"/>
      <c r="AU225" s="271"/>
      <c r="AV225" s="271"/>
      <c r="AW225" s="271"/>
      <c r="AX225" s="271"/>
      <c r="AY225" s="271"/>
      <c r="AZ225" s="271"/>
      <c r="BA225" s="271"/>
      <c r="BB225" s="271"/>
      <c r="BC225" s="271"/>
      <c r="BD225" s="271"/>
      <c r="BE225" s="271"/>
      <c r="BF225" s="271"/>
      <c r="BG225" s="271"/>
      <c r="BH225" s="271"/>
      <c r="BI225" s="271"/>
      <c r="BJ225" s="271"/>
      <c r="BK225" s="271"/>
      <c r="BL225" s="271"/>
      <c r="BM225" s="271"/>
      <c r="BN225" s="271"/>
      <c r="BO225" s="271"/>
      <c r="BP225" s="271"/>
      <c r="BQ225" s="271"/>
      <c r="BR225" s="271"/>
    </row>
    <row r="226" spans="15:70" x14ac:dyDescent="0.2">
      <c r="O226" s="271"/>
      <c r="P226" s="271"/>
      <c r="Q226" s="271"/>
      <c r="R226" s="271"/>
      <c r="S226" s="271"/>
      <c r="T226" s="271"/>
      <c r="U226" s="271"/>
      <c r="V226" s="271"/>
      <c r="W226" s="271"/>
      <c r="X226" s="271"/>
      <c r="Y226" s="271"/>
      <c r="Z226" s="271"/>
      <c r="AA226" s="271"/>
      <c r="AB226" s="271"/>
      <c r="AC226" s="271"/>
      <c r="AD226" s="271"/>
      <c r="AE226" s="271"/>
      <c r="AF226" s="271"/>
      <c r="AG226" s="271"/>
      <c r="AH226" s="271"/>
      <c r="AI226" s="271"/>
      <c r="AJ226" s="271"/>
      <c r="AK226" s="271"/>
      <c r="AL226" s="271"/>
      <c r="AM226" s="271"/>
      <c r="AN226" s="271"/>
      <c r="AO226" s="271"/>
      <c r="AP226" s="271"/>
      <c r="AQ226" s="271"/>
      <c r="AR226" s="271"/>
      <c r="AS226" s="271"/>
      <c r="AT226" s="271"/>
      <c r="AU226" s="271"/>
      <c r="AV226" s="271"/>
      <c r="AW226" s="271"/>
      <c r="AX226" s="271"/>
      <c r="AY226" s="271"/>
      <c r="AZ226" s="271"/>
      <c r="BA226" s="271"/>
      <c r="BB226" s="271"/>
      <c r="BC226" s="271"/>
      <c r="BD226" s="271"/>
      <c r="BE226" s="271"/>
      <c r="BF226" s="271"/>
      <c r="BG226" s="271"/>
      <c r="BH226" s="271"/>
      <c r="BI226" s="271"/>
      <c r="BJ226" s="271"/>
      <c r="BK226" s="271"/>
      <c r="BL226" s="271"/>
      <c r="BM226" s="271"/>
      <c r="BN226" s="271"/>
      <c r="BO226" s="271"/>
      <c r="BP226" s="271"/>
      <c r="BQ226" s="271"/>
      <c r="BR226" s="271"/>
    </row>
    <row r="227" spans="15:70" x14ac:dyDescent="0.2">
      <c r="O227" s="271"/>
      <c r="P227" s="271"/>
      <c r="Q227" s="271"/>
      <c r="R227" s="271"/>
      <c r="S227" s="271"/>
      <c r="T227" s="271"/>
      <c r="U227" s="271"/>
      <c r="V227" s="271"/>
      <c r="W227" s="271"/>
      <c r="X227" s="271"/>
      <c r="Y227" s="271"/>
      <c r="Z227" s="271"/>
      <c r="AA227" s="271"/>
      <c r="AB227" s="271"/>
      <c r="AC227" s="271"/>
      <c r="AD227" s="271"/>
      <c r="AE227" s="271"/>
      <c r="AF227" s="271"/>
      <c r="AG227" s="271"/>
      <c r="AH227" s="271"/>
      <c r="AI227" s="271"/>
      <c r="AJ227" s="271"/>
      <c r="AK227" s="271"/>
      <c r="AL227" s="271"/>
      <c r="AM227" s="271"/>
      <c r="AN227" s="271"/>
      <c r="AO227" s="271"/>
      <c r="AP227" s="271"/>
      <c r="AQ227" s="271"/>
      <c r="AR227" s="271"/>
      <c r="AS227" s="271"/>
      <c r="AT227" s="271"/>
      <c r="AU227" s="271"/>
      <c r="AV227" s="271"/>
      <c r="AW227" s="271"/>
      <c r="AX227" s="271"/>
      <c r="AY227" s="271"/>
      <c r="AZ227" s="271"/>
      <c r="BA227" s="271"/>
      <c r="BB227" s="271"/>
      <c r="BC227" s="271"/>
      <c r="BD227" s="271"/>
      <c r="BE227" s="271"/>
      <c r="BF227" s="271"/>
      <c r="BG227" s="271"/>
      <c r="BH227" s="271"/>
      <c r="BI227" s="271"/>
      <c r="BJ227" s="271"/>
      <c r="BK227" s="271"/>
      <c r="BL227" s="271"/>
      <c r="BM227" s="271"/>
      <c r="BN227" s="271"/>
      <c r="BO227" s="271"/>
      <c r="BP227" s="271"/>
      <c r="BQ227" s="271"/>
      <c r="BR227" s="271"/>
    </row>
    <row r="228" spans="15:70" x14ac:dyDescent="0.2">
      <c r="O228" s="271"/>
      <c r="P228" s="271"/>
      <c r="Q228" s="271"/>
      <c r="R228" s="271"/>
      <c r="S228" s="271"/>
      <c r="T228" s="271"/>
      <c r="U228" s="271"/>
      <c r="V228" s="271"/>
      <c r="W228" s="271"/>
      <c r="X228" s="271"/>
      <c r="Y228" s="271"/>
      <c r="Z228" s="271"/>
      <c r="AA228" s="271"/>
      <c r="AB228" s="271"/>
      <c r="AC228" s="271"/>
      <c r="AD228" s="271"/>
      <c r="AE228" s="271"/>
      <c r="AF228" s="271"/>
      <c r="AG228" s="271"/>
      <c r="AH228" s="271"/>
      <c r="AI228" s="271"/>
      <c r="AJ228" s="271"/>
      <c r="AK228" s="271"/>
      <c r="AL228" s="271"/>
      <c r="AM228" s="271"/>
      <c r="AN228" s="271"/>
      <c r="AO228" s="271"/>
      <c r="AP228" s="271"/>
      <c r="AQ228" s="271"/>
      <c r="AR228" s="271"/>
      <c r="AS228" s="271"/>
      <c r="AT228" s="271"/>
      <c r="AU228" s="271"/>
      <c r="AV228" s="271"/>
      <c r="AW228" s="271"/>
      <c r="AX228" s="271"/>
      <c r="AY228" s="271"/>
      <c r="AZ228" s="271"/>
      <c r="BA228" s="271"/>
      <c r="BB228" s="271"/>
      <c r="BC228" s="271"/>
      <c r="BD228" s="271"/>
      <c r="BE228" s="271"/>
      <c r="BF228" s="271"/>
      <c r="BG228" s="271"/>
      <c r="BH228" s="271"/>
      <c r="BI228" s="271"/>
      <c r="BJ228" s="271"/>
      <c r="BK228" s="271"/>
      <c r="BL228" s="271"/>
      <c r="BM228" s="271"/>
      <c r="BN228" s="271"/>
      <c r="BO228" s="271"/>
      <c r="BP228" s="271"/>
      <c r="BQ228" s="271"/>
      <c r="BR228" s="271"/>
    </row>
    <row r="229" spans="15:70" x14ac:dyDescent="0.2">
      <c r="O229" s="271"/>
      <c r="P229" s="271"/>
      <c r="Q229" s="271"/>
      <c r="R229" s="271"/>
      <c r="S229" s="271"/>
      <c r="T229" s="271"/>
      <c r="U229" s="271"/>
      <c r="V229" s="271"/>
      <c r="W229" s="271"/>
      <c r="X229" s="271"/>
      <c r="Y229" s="271"/>
      <c r="Z229" s="271"/>
      <c r="AA229" s="271"/>
      <c r="AB229" s="271"/>
      <c r="AC229" s="271"/>
      <c r="AD229" s="271"/>
      <c r="AE229" s="271"/>
      <c r="AF229" s="271"/>
      <c r="AG229" s="271"/>
      <c r="AH229" s="271"/>
      <c r="AI229" s="271"/>
      <c r="AJ229" s="271"/>
      <c r="AK229" s="271"/>
      <c r="AL229" s="271"/>
      <c r="AM229" s="271"/>
      <c r="AN229" s="271"/>
      <c r="AO229" s="271"/>
      <c r="AP229" s="271"/>
      <c r="AQ229" s="271"/>
      <c r="AR229" s="271"/>
      <c r="AS229" s="271"/>
      <c r="AT229" s="271"/>
      <c r="AU229" s="271"/>
      <c r="AV229" s="271"/>
      <c r="AW229" s="271"/>
      <c r="AX229" s="271"/>
      <c r="AY229" s="271"/>
      <c r="AZ229" s="271"/>
      <c r="BA229" s="271"/>
      <c r="BB229" s="271"/>
      <c r="BC229" s="271"/>
      <c r="BD229" s="271"/>
      <c r="BE229" s="271"/>
      <c r="BF229" s="271"/>
      <c r="BG229" s="271"/>
      <c r="BH229" s="271"/>
      <c r="BI229" s="271"/>
      <c r="BJ229" s="271"/>
      <c r="BK229" s="271"/>
      <c r="BL229" s="271"/>
      <c r="BM229" s="271"/>
      <c r="BN229" s="271"/>
      <c r="BO229" s="271"/>
      <c r="BP229" s="271"/>
      <c r="BQ229" s="271"/>
      <c r="BR229" s="271"/>
    </row>
    <row r="230" spans="15:70" x14ac:dyDescent="0.2">
      <c r="O230" s="271"/>
      <c r="P230" s="271"/>
      <c r="Q230" s="271"/>
      <c r="R230" s="271"/>
      <c r="S230" s="271"/>
      <c r="T230" s="271"/>
      <c r="U230" s="271"/>
      <c r="V230" s="271"/>
      <c r="W230" s="271"/>
      <c r="X230" s="271"/>
      <c r="Y230" s="271"/>
      <c r="Z230" s="271"/>
      <c r="AA230" s="271"/>
      <c r="AB230" s="271"/>
      <c r="AC230" s="271"/>
      <c r="AD230" s="271"/>
      <c r="AE230" s="271"/>
      <c r="AF230" s="271"/>
      <c r="AG230" s="271"/>
      <c r="AH230" s="271"/>
      <c r="AI230" s="271"/>
      <c r="AJ230" s="271"/>
      <c r="AK230" s="271"/>
      <c r="AL230" s="271"/>
      <c r="AM230" s="271"/>
      <c r="AN230" s="271"/>
      <c r="AO230" s="271"/>
      <c r="AP230" s="271"/>
      <c r="AQ230" s="271"/>
      <c r="AR230" s="271"/>
      <c r="AS230" s="271"/>
      <c r="AT230" s="271"/>
      <c r="AU230" s="271"/>
      <c r="AV230" s="271"/>
      <c r="AW230" s="271"/>
      <c r="AX230" s="271"/>
      <c r="AY230" s="271"/>
      <c r="AZ230" s="271"/>
      <c r="BA230" s="271"/>
      <c r="BB230" s="271"/>
      <c r="BC230" s="271"/>
      <c r="BD230" s="271"/>
      <c r="BE230" s="271"/>
      <c r="BF230" s="271"/>
      <c r="BG230" s="271"/>
      <c r="BH230" s="271"/>
      <c r="BI230" s="271"/>
      <c r="BJ230" s="271"/>
      <c r="BK230" s="271"/>
      <c r="BL230" s="271"/>
      <c r="BM230" s="271"/>
      <c r="BN230" s="271"/>
      <c r="BO230" s="271"/>
      <c r="BP230" s="271"/>
      <c r="BQ230" s="271"/>
      <c r="BR230" s="271"/>
    </row>
    <row r="231" spans="15:70" x14ac:dyDescent="0.2">
      <c r="O231" s="271"/>
      <c r="P231" s="271"/>
      <c r="Q231" s="271"/>
      <c r="R231" s="271"/>
      <c r="S231" s="271"/>
      <c r="T231" s="271"/>
      <c r="U231" s="271"/>
      <c r="V231" s="271"/>
      <c r="W231" s="271"/>
      <c r="X231" s="271"/>
      <c r="Y231" s="271"/>
      <c r="Z231" s="271"/>
      <c r="AA231" s="271"/>
      <c r="AB231" s="271"/>
      <c r="AC231" s="271"/>
      <c r="AD231" s="271"/>
      <c r="AE231" s="271"/>
      <c r="AF231" s="271"/>
      <c r="AG231" s="271"/>
      <c r="AH231" s="271"/>
      <c r="AI231" s="271"/>
      <c r="AJ231" s="271"/>
      <c r="AK231" s="271"/>
      <c r="AL231" s="271"/>
      <c r="AM231" s="271"/>
      <c r="AN231" s="271"/>
      <c r="AO231" s="271"/>
      <c r="AP231" s="271"/>
      <c r="AQ231" s="271"/>
      <c r="AR231" s="271"/>
      <c r="AS231" s="271"/>
      <c r="AT231" s="271"/>
      <c r="AU231" s="271"/>
      <c r="AV231" s="271"/>
      <c r="AW231" s="271"/>
      <c r="AX231" s="271"/>
      <c r="AY231" s="271"/>
      <c r="AZ231" s="271"/>
      <c r="BA231" s="271"/>
      <c r="BB231" s="271"/>
      <c r="BC231" s="271"/>
      <c r="BD231" s="271"/>
      <c r="BE231" s="271"/>
      <c r="BF231" s="271"/>
      <c r="BG231" s="271"/>
      <c r="BH231" s="271"/>
      <c r="BI231" s="271"/>
      <c r="BJ231" s="271"/>
      <c r="BK231" s="271"/>
      <c r="BL231" s="271"/>
      <c r="BM231" s="271"/>
      <c r="BN231" s="271"/>
      <c r="BO231" s="271"/>
      <c r="BP231" s="271"/>
      <c r="BQ231" s="271"/>
      <c r="BR231" s="271"/>
    </row>
    <row r="232" spans="15:70" x14ac:dyDescent="0.2">
      <c r="O232" s="271"/>
      <c r="P232" s="271"/>
      <c r="Q232" s="271"/>
      <c r="R232" s="271"/>
      <c r="S232" s="271"/>
      <c r="T232" s="271"/>
      <c r="U232" s="271"/>
      <c r="V232" s="271"/>
      <c r="W232" s="271"/>
      <c r="X232" s="271"/>
      <c r="Y232" s="271"/>
      <c r="Z232" s="271"/>
      <c r="AA232" s="271"/>
      <c r="AB232" s="271"/>
      <c r="AC232" s="271"/>
      <c r="AD232" s="271"/>
      <c r="AE232" s="271"/>
      <c r="AF232" s="271"/>
      <c r="AG232" s="271"/>
      <c r="AH232" s="271"/>
      <c r="AI232" s="271"/>
      <c r="AJ232" s="271"/>
      <c r="AK232" s="271"/>
      <c r="AL232" s="271"/>
      <c r="AM232" s="271"/>
      <c r="AN232" s="271"/>
      <c r="AO232" s="271"/>
      <c r="AP232" s="271"/>
      <c r="AQ232" s="271"/>
      <c r="AR232" s="271"/>
      <c r="AS232" s="271"/>
      <c r="AT232" s="271"/>
      <c r="AU232" s="271"/>
      <c r="AV232" s="271"/>
      <c r="AW232" s="271"/>
      <c r="AX232" s="271"/>
      <c r="AY232" s="271"/>
      <c r="AZ232" s="271"/>
      <c r="BA232" s="271"/>
      <c r="BB232" s="271"/>
      <c r="BC232" s="271"/>
      <c r="BD232" s="271"/>
      <c r="BE232" s="271"/>
      <c r="BF232" s="271"/>
      <c r="BG232" s="271"/>
      <c r="BH232" s="271"/>
      <c r="BI232" s="271"/>
      <c r="BJ232" s="271"/>
      <c r="BK232" s="271"/>
      <c r="BL232" s="271"/>
      <c r="BM232" s="271"/>
      <c r="BN232" s="271"/>
      <c r="BO232" s="271"/>
      <c r="BP232" s="271"/>
      <c r="BQ232" s="271"/>
      <c r="BR232" s="271"/>
    </row>
    <row r="233" spans="15:70" x14ac:dyDescent="0.2">
      <c r="O233" s="271"/>
      <c r="P233" s="271"/>
      <c r="Q233" s="271"/>
      <c r="R233" s="271"/>
      <c r="S233" s="271"/>
      <c r="T233" s="271"/>
      <c r="U233" s="271"/>
      <c r="V233" s="271"/>
      <c r="W233" s="271"/>
      <c r="X233" s="271"/>
      <c r="Y233" s="271"/>
      <c r="Z233" s="271"/>
      <c r="AA233" s="271"/>
      <c r="AB233" s="271"/>
      <c r="AC233" s="271"/>
      <c r="AD233" s="271"/>
      <c r="AE233" s="271"/>
      <c r="AF233" s="271"/>
      <c r="AG233" s="271"/>
      <c r="AH233" s="271"/>
      <c r="AI233" s="271"/>
      <c r="AJ233" s="271"/>
      <c r="AK233" s="271"/>
      <c r="AL233" s="271"/>
      <c r="AM233" s="271"/>
      <c r="AN233" s="271"/>
      <c r="AO233" s="271"/>
      <c r="AP233" s="271"/>
      <c r="AQ233" s="271"/>
      <c r="AR233" s="271"/>
      <c r="AS233" s="271"/>
      <c r="AT233" s="271"/>
      <c r="AU233" s="271"/>
      <c r="AV233" s="271"/>
      <c r="AW233" s="271"/>
      <c r="AX233" s="271"/>
      <c r="AY233" s="271"/>
      <c r="AZ233" s="271"/>
      <c r="BA233" s="271"/>
      <c r="BB233" s="271"/>
      <c r="BC233" s="271"/>
      <c r="BD233" s="271"/>
      <c r="BE233" s="271"/>
      <c r="BF233" s="271"/>
      <c r="BG233" s="271"/>
      <c r="BH233" s="271"/>
      <c r="BI233" s="271"/>
      <c r="BJ233" s="271"/>
      <c r="BK233" s="271"/>
      <c r="BL233" s="271"/>
      <c r="BM233" s="271"/>
      <c r="BN233" s="271"/>
      <c r="BO233" s="271"/>
      <c r="BP233" s="271"/>
      <c r="BQ233" s="271"/>
      <c r="BR233" s="271"/>
    </row>
    <row r="234" spans="15:70" x14ac:dyDescent="0.2">
      <c r="O234" s="271"/>
      <c r="P234" s="271"/>
      <c r="Q234" s="271"/>
      <c r="R234" s="271"/>
      <c r="S234" s="271"/>
      <c r="T234" s="271"/>
      <c r="U234" s="271"/>
      <c r="V234" s="271"/>
      <c r="W234" s="271"/>
      <c r="X234" s="271"/>
      <c r="Y234" s="271"/>
      <c r="Z234" s="271"/>
      <c r="AA234" s="271"/>
      <c r="AB234" s="271"/>
      <c r="AC234" s="271"/>
      <c r="AD234" s="271"/>
      <c r="AE234" s="271"/>
      <c r="AF234" s="271"/>
      <c r="AG234" s="271"/>
      <c r="AH234" s="271"/>
      <c r="AI234" s="271"/>
      <c r="AJ234" s="271"/>
      <c r="AK234" s="271"/>
      <c r="AL234" s="271"/>
      <c r="AM234" s="271"/>
      <c r="AN234" s="271"/>
      <c r="AO234" s="271"/>
      <c r="AP234" s="271"/>
      <c r="AQ234" s="271"/>
      <c r="AR234" s="271"/>
      <c r="AS234" s="271"/>
      <c r="AT234" s="271"/>
      <c r="AU234" s="271"/>
      <c r="AV234" s="271"/>
      <c r="AW234" s="271"/>
      <c r="AX234" s="271"/>
      <c r="AY234" s="271"/>
      <c r="AZ234" s="271"/>
      <c r="BA234" s="271"/>
      <c r="BB234" s="271"/>
      <c r="BC234" s="271"/>
      <c r="BD234" s="271"/>
      <c r="BE234" s="271"/>
      <c r="BF234" s="271"/>
      <c r="BG234" s="271"/>
      <c r="BH234" s="271"/>
      <c r="BI234" s="271"/>
      <c r="BJ234" s="271"/>
      <c r="BK234" s="271"/>
      <c r="BL234" s="271"/>
      <c r="BM234" s="271"/>
      <c r="BN234" s="271"/>
      <c r="BO234" s="271"/>
      <c r="BP234" s="271"/>
      <c r="BQ234" s="271"/>
      <c r="BR234" s="271"/>
    </row>
    <row r="235" spans="15:70" x14ac:dyDescent="0.2">
      <c r="O235" s="271"/>
      <c r="P235" s="271"/>
      <c r="Q235" s="271"/>
      <c r="R235" s="271"/>
      <c r="S235" s="271"/>
      <c r="T235" s="271"/>
      <c r="U235" s="271"/>
      <c r="V235" s="271"/>
      <c r="W235" s="271"/>
      <c r="X235" s="271"/>
      <c r="Y235" s="271"/>
      <c r="Z235" s="271"/>
      <c r="AA235" s="271"/>
      <c r="AB235" s="271"/>
      <c r="AC235" s="271"/>
      <c r="AD235" s="271"/>
      <c r="AE235" s="271"/>
      <c r="AF235" s="271"/>
      <c r="AG235" s="271"/>
      <c r="AH235" s="271"/>
      <c r="AI235" s="271"/>
      <c r="AJ235" s="271"/>
      <c r="AK235" s="271"/>
      <c r="AL235" s="271"/>
      <c r="AM235" s="271"/>
      <c r="AN235" s="271"/>
      <c r="AO235" s="271"/>
      <c r="AP235" s="271"/>
      <c r="AQ235" s="271"/>
      <c r="AR235" s="271"/>
      <c r="AS235" s="271"/>
      <c r="AT235" s="271"/>
      <c r="AU235" s="271"/>
      <c r="AV235" s="271"/>
      <c r="AW235" s="271"/>
      <c r="AX235" s="271"/>
      <c r="AY235" s="271"/>
      <c r="AZ235" s="271"/>
      <c r="BA235" s="271"/>
      <c r="BB235" s="271"/>
      <c r="BC235" s="271"/>
      <c r="BD235" s="271"/>
      <c r="BE235" s="271"/>
      <c r="BF235" s="271"/>
      <c r="BG235" s="271"/>
      <c r="BH235" s="271"/>
      <c r="BI235" s="271"/>
      <c r="BJ235" s="271"/>
      <c r="BK235" s="271"/>
      <c r="BL235" s="271"/>
      <c r="BM235" s="271"/>
      <c r="BN235" s="271"/>
      <c r="BO235" s="271"/>
      <c r="BP235" s="271"/>
      <c r="BQ235" s="271"/>
      <c r="BR235" s="271"/>
    </row>
    <row r="236" spans="15:70" x14ac:dyDescent="0.2">
      <c r="O236" s="271"/>
      <c r="P236" s="271"/>
      <c r="Q236" s="271"/>
      <c r="R236" s="271"/>
      <c r="S236" s="271"/>
      <c r="T236" s="271"/>
      <c r="U236" s="271"/>
      <c r="V236" s="271"/>
      <c r="W236" s="271"/>
      <c r="X236" s="271"/>
      <c r="Y236" s="271"/>
      <c r="Z236" s="271"/>
      <c r="AA236" s="271"/>
      <c r="AB236" s="271"/>
      <c r="AC236" s="271"/>
      <c r="AD236" s="271"/>
      <c r="AE236" s="271"/>
      <c r="AF236" s="271"/>
      <c r="AG236" s="271"/>
      <c r="AH236" s="271"/>
      <c r="AI236" s="271"/>
      <c r="AJ236" s="271"/>
      <c r="AK236" s="271"/>
      <c r="AL236" s="271"/>
      <c r="AM236" s="271"/>
      <c r="AN236" s="271"/>
      <c r="AO236" s="271"/>
      <c r="AP236" s="271"/>
      <c r="AQ236" s="271"/>
      <c r="AR236" s="271"/>
      <c r="AS236" s="271"/>
      <c r="AT236" s="271"/>
      <c r="AU236" s="271"/>
      <c r="AV236" s="271"/>
      <c r="AW236" s="271"/>
      <c r="AX236" s="271"/>
      <c r="AY236" s="271"/>
      <c r="AZ236" s="271"/>
      <c r="BA236" s="271"/>
      <c r="BB236" s="271"/>
      <c r="BC236" s="271"/>
      <c r="BD236" s="271"/>
      <c r="BE236" s="271"/>
      <c r="BF236" s="271"/>
      <c r="BG236" s="271"/>
      <c r="BH236" s="271"/>
      <c r="BI236" s="271"/>
      <c r="BJ236" s="271"/>
      <c r="BK236" s="271"/>
      <c r="BL236" s="271"/>
      <c r="BM236" s="271"/>
      <c r="BN236" s="271"/>
      <c r="BO236" s="271"/>
      <c r="BP236" s="271"/>
      <c r="BQ236" s="271"/>
      <c r="BR236" s="271"/>
    </row>
    <row r="237" spans="15:70" x14ac:dyDescent="0.2">
      <c r="O237" s="271"/>
      <c r="P237" s="271"/>
      <c r="Q237" s="271"/>
      <c r="R237" s="271"/>
      <c r="S237" s="271"/>
      <c r="T237" s="271"/>
      <c r="U237" s="271"/>
      <c r="V237" s="271"/>
      <c r="W237" s="271"/>
      <c r="X237" s="271"/>
      <c r="Y237" s="271"/>
      <c r="Z237" s="271"/>
      <c r="AA237" s="271"/>
      <c r="AB237" s="271"/>
      <c r="AC237" s="271"/>
      <c r="AD237" s="271"/>
      <c r="AE237" s="271"/>
      <c r="AF237" s="271"/>
      <c r="AG237" s="271"/>
      <c r="AH237" s="271"/>
      <c r="AI237" s="271"/>
      <c r="AJ237" s="271"/>
      <c r="AK237" s="271"/>
      <c r="AL237" s="271"/>
      <c r="AM237" s="271"/>
      <c r="AN237" s="271"/>
      <c r="AO237" s="271"/>
      <c r="AP237" s="271"/>
      <c r="AQ237" s="271"/>
      <c r="AR237" s="271"/>
      <c r="AS237" s="271"/>
      <c r="AT237" s="271"/>
      <c r="AU237" s="271"/>
      <c r="AV237" s="271"/>
      <c r="AW237" s="271"/>
      <c r="AX237" s="271"/>
      <c r="AY237" s="271"/>
      <c r="AZ237" s="271"/>
      <c r="BA237" s="271"/>
      <c r="BB237" s="271"/>
      <c r="BC237" s="271"/>
      <c r="BD237" s="271"/>
      <c r="BE237" s="271"/>
      <c r="BF237" s="271"/>
      <c r="BG237" s="271"/>
      <c r="BH237" s="271"/>
      <c r="BI237" s="271"/>
      <c r="BJ237" s="271"/>
      <c r="BK237" s="271"/>
      <c r="BL237" s="271"/>
      <c r="BM237" s="271"/>
      <c r="BN237" s="271"/>
      <c r="BO237" s="271"/>
      <c r="BP237" s="271"/>
      <c r="BQ237" s="271"/>
      <c r="BR237" s="271"/>
    </row>
    <row r="238" spans="15:70" x14ac:dyDescent="0.2">
      <c r="O238" s="271"/>
      <c r="P238" s="271"/>
      <c r="Q238" s="271"/>
      <c r="R238" s="271"/>
      <c r="S238" s="271"/>
      <c r="T238" s="271"/>
      <c r="U238" s="271"/>
      <c r="V238" s="271"/>
      <c r="W238" s="271"/>
      <c r="X238" s="271"/>
      <c r="Y238" s="271"/>
      <c r="Z238" s="271"/>
      <c r="AA238" s="271"/>
      <c r="AB238" s="271"/>
      <c r="AC238" s="271"/>
      <c r="AD238" s="271"/>
      <c r="AE238" s="271"/>
      <c r="AF238" s="271"/>
      <c r="AG238" s="271"/>
      <c r="AH238" s="271"/>
      <c r="AI238" s="271"/>
      <c r="AJ238" s="271"/>
      <c r="AK238" s="271"/>
      <c r="AL238" s="271"/>
      <c r="AM238" s="271"/>
      <c r="AN238" s="271"/>
      <c r="AO238" s="271"/>
      <c r="AP238" s="271"/>
      <c r="AQ238" s="271"/>
      <c r="AR238" s="271"/>
      <c r="AS238" s="271"/>
      <c r="AT238" s="271"/>
      <c r="AU238" s="271"/>
      <c r="AV238" s="271"/>
      <c r="AW238" s="271"/>
      <c r="AX238" s="271"/>
      <c r="AY238" s="271"/>
      <c r="AZ238" s="271"/>
      <c r="BA238" s="271"/>
      <c r="BB238" s="271"/>
      <c r="BC238" s="271"/>
      <c r="BD238" s="271"/>
      <c r="BE238" s="271"/>
      <c r="BF238" s="271"/>
      <c r="BG238" s="271"/>
      <c r="BH238" s="271"/>
      <c r="BI238" s="271"/>
      <c r="BJ238" s="271"/>
      <c r="BK238" s="271"/>
      <c r="BL238" s="271"/>
      <c r="BM238" s="271"/>
      <c r="BN238" s="271"/>
      <c r="BO238" s="271"/>
      <c r="BP238" s="271"/>
      <c r="BQ238" s="271"/>
      <c r="BR238" s="271"/>
    </row>
    <row r="239" spans="15:70" x14ac:dyDescent="0.2">
      <c r="O239" s="271"/>
      <c r="P239" s="271"/>
      <c r="Q239" s="271"/>
      <c r="R239" s="271"/>
      <c r="S239" s="271"/>
      <c r="T239" s="271"/>
      <c r="U239" s="271"/>
      <c r="V239" s="271"/>
      <c r="W239" s="271"/>
      <c r="X239" s="271"/>
      <c r="Y239" s="271"/>
      <c r="Z239" s="271"/>
      <c r="AA239" s="271"/>
      <c r="AB239" s="271"/>
      <c r="AC239" s="271"/>
      <c r="AD239" s="271"/>
      <c r="AE239" s="271"/>
      <c r="AF239" s="271"/>
      <c r="AG239" s="271"/>
      <c r="AH239" s="271"/>
      <c r="AI239" s="271"/>
      <c r="AJ239" s="271"/>
      <c r="AK239" s="271"/>
      <c r="AL239" s="271"/>
      <c r="AM239" s="271"/>
      <c r="AN239" s="271"/>
      <c r="AO239" s="271"/>
      <c r="AP239" s="271"/>
      <c r="AQ239" s="271"/>
      <c r="AR239" s="271"/>
      <c r="AS239" s="271"/>
      <c r="AT239" s="271"/>
      <c r="AU239" s="271"/>
      <c r="AV239" s="271"/>
      <c r="AW239" s="271"/>
      <c r="AX239" s="271"/>
      <c r="AY239" s="271"/>
      <c r="AZ239" s="271"/>
      <c r="BA239" s="271"/>
      <c r="BB239" s="271"/>
      <c r="BC239" s="271"/>
      <c r="BD239" s="271"/>
      <c r="BE239" s="271"/>
      <c r="BF239" s="271"/>
      <c r="BG239" s="271"/>
      <c r="BH239" s="271"/>
      <c r="BI239" s="271"/>
      <c r="BJ239" s="271"/>
      <c r="BK239" s="271"/>
      <c r="BL239" s="271"/>
      <c r="BM239" s="271"/>
      <c r="BN239" s="271"/>
      <c r="BO239" s="271"/>
      <c r="BP239" s="271"/>
      <c r="BQ239" s="271"/>
      <c r="BR239" s="271"/>
    </row>
    <row r="240" spans="15:70" x14ac:dyDescent="0.2">
      <c r="O240" s="271"/>
      <c r="P240" s="271"/>
      <c r="Q240" s="271"/>
      <c r="R240" s="271"/>
      <c r="S240" s="271"/>
      <c r="T240" s="271"/>
      <c r="U240" s="271"/>
      <c r="V240" s="271"/>
      <c r="W240" s="271"/>
      <c r="X240" s="271"/>
      <c r="Y240" s="271"/>
      <c r="Z240" s="271"/>
      <c r="AA240" s="271"/>
      <c r="AB240" s="271"/>
      <c r="AC240" s="271"/>
      <c r="AD240" s="271"/>
      <c r="AE240" s="271"/>
      <c r="AF240" s="271"/>
      <c r="AG240" s="271"/>
      <c r="AH240" s="271"/>
      <c r="AI240" s="271"/>
      <c r="AJ240" s="271"/>
      <c r="AK240" s="271"/>
      <c r="AL240" s="271"/>
      <c r="AM240" s="271"/>
      <c r="AN240" s="271"/>
      <c r="AO240" s="271"/>
      <c r="AP240" s="271"/>
      <c r="AQ240" s="271"/>
      <c r="AR240" s="271"/>
      <c r="AS240" s="271"/>
      <c r="AT240" s="271"/>
      <c r="AU240" s="271"/>
      <c r="AV240" s="271"/>
      <c r="AW240" s="271"/>
      <c r="AX240" s="271"/>
      <c r="AY240" s="271"/>
      <c r="AZ240" s="271"/>
      <c r="BA240" s="271"/>
      <c r="BB240" s="271"/>
      <c r="BC240" s="271"/>
      <c r="BD240" s="271"/>
      <c r="BE240" s="271"/>
      <c r="BF240" s="271"/>
      <c r="BG240" s="271"/>
      <c r="BH240" s="271"/>
      <c r="BI240" s="271"/>
      <c r="BJ240" s="271"/>
      <c r="BK240" s="271"/>
      <c r="BL240" s="271"/>
      <c r="BM240" s="271"/>
      <c r="BN240" s="271"/>
      <c r="BO240" s="271"/>
      <c r="BP240" s="271"/>
      <c r="BQ240" s="271"/>
      <c r="BR240" s="271"/>
    </row>
    <row r="241" spans="15:70" x14ac:dyDescent="0.2">
      <c r="O241" s="271"/>
      <c r="P241" s="271"/>
      <c r="Q241" s="271"/>
      <c r="R241" s="271"/>
      <c r="S241" s="271"/>
      <c r="T241" s="271"/>
      <c r="U241" s="271"/>
      <c r="V241" s="271"/>
      <c r="W241" s="271"/>
      <c r="X241" s="271"/>
      <c r="Y241" s="271"/>
      <c r="Z241" s="271"/>
      <c r="AA241" s="271"/>
      <c r="AB241" s="271"/>
      <c r="AC241" s="271"/>
      <c r="AD241" s="271"/>
      <c r="AE241" s="271"/>
      <c r="AF241" s="271"/>
      <c r="AG241" s="271"/>
      <c r="AH241" s="271"/>
      <c r="AI241" s="271"/>
      <c r="AJ241" s="271"/>
      <c r="AK241" s="271"/>
      <c r="AL241" s="271"/>
      <c r="AM241" s="271"/>
      <c r="AN241" s="271"/>
      <c r="AO241" s="271"/>
      <c r="AP241" s="271"/>
      <c r="AQ241" s="271"/>
      <c r="AR241" s="271"/>
      <c r="AS241" s="271"/>
      <c r="AT241" s="271"/>
      <c r="AU241" s="271"/>
      <c r="AV241" s="271"/>
      <c r="AW241" s="271"/>
      <c r="AX241" s="271"/>
      <c r="AY241" s="271"/>
      <c r="AZ241" s="271"/>
      <c r="BA241" s="271"/>
      <c r="BB241" s="271"/>
      <c r="BC241" s="271"/>
      <c r="BD241" s="271"/>
      <c r="BE241" s="271"/>
      <c r="BF241" s="271"/>
      <c r="BG241" s="271"/>
      <c r="BH241" s="271"/>
      <c r="BI241" s="271"/>
      <c r="BJ241" s="271"/>
      <c r="BK241" s="271"/>
      <c r="BL241" s="271"/>
      <c r="BM241" s="271"/>
      <c r="BN241" s="271"/>
      <c r="BO241" s="271"/>
      <c r="BP241" s="271"/>
      <c r="BQ241" s="271"/>
      <c r="BR241" s="271"/>
    </row>
    <row r="242" spans="15:70" x14ac:dyDescent="0.2">
      <c r="O242" s="271"/>
      <c r="P242" s="271"/>
      <c r="Q242" s="271"/>
      <c r="R242" s="271"/>
      <c r="S242" s="271"/>
      <c r="T242" s="271"/>
      <c r="U242" s="271"/>
      <c r="V242" s="271"/>
      <c r="W242" s="271"/>
      <c r="X242" s="271"/>
      <c r="Y242" s="271"/>
      <c r="Z242" s="271"/>
      <c r="AA242" s="271"/>
      <c r="AB242" s="271"/>
      <c r="AC242" s="271"/>
      <c r="AD242" s="271"/>
      <c r="AE242" s="271"/>
      <c r="AF242" s="271"/>
      <c r="AG242" s="271"/>
      <c r="AH242" s="271"/>
      <c r="AI242" s="271"/>
      <c r="AJ242" s="271"/>
      <c r="AK242" s="271"/>
      <c r="AL242" s="271"/>
      <c r="AM242" s="271"/>
      <c r="AN242" s="271"/>
      <c r="AO242" s="271"/>
      <c r="AP242" s="271"/>
      <c r="AQ242" s="271"/>
      <c r="AR242" s="271"/>
      <c r="AS242" s="271"/>
      <c r="AT242" s="271"/>
      <c r="AU242" s="271"/>
      <c r="AV242" s="271"/>
      <c r="AW242" s="271"/>
      <c r="AX242" s="271"/>
      <c r="AY242" s="271"/>
      <c r="AZ242" s="271"/>
      <c r="BA242" s="271"/>
      <c r="BB242" s="271"/>
      <c r="BC242" s="271"/>
      <c r="BD242" s="271"/>
      <c r="BE242" s="271"/>
      <c r="BF242" s="271"/>
      <c r="BG242" s="271"/>
      <c r="BH242" s="271"/>
      <c r="BI242" s="271"/>
      <c r="BJ242" s="271"/>
      <c r="BK242" s="271"/>
      <c r="BL242" s="271"/>
      <c r="BM242" s="271"/>
      <c r="BN242" s="271"/>
      <c r="BO242" s="271"/>
      <c r="BP242" s="271"/>
      <c r="BQ242" s="271"/>
      <c r="BR242" s="271"/>
    </row>
    <row r="243" spans="15:70" x14ac:dyDescent="0.2">
      <c r="O243" s="271"/>
      <c r="P243" s="271"/>
      <c r="Q243" s="271"/>
      <c r="R243" s="271"/>
      <c r="S243" s="271"/>
      <c r="T243" s="271"/>
      <c r="U243" s="271"/>
      <c r="V243" s="271"/>
      <c r="W243" s="271"/>
      <c r="X243" s="271"/>
      <c r="Y243" s="271"/>
      <c r="Z243" s="271"/>
      <c r="AA243" s="271"/>
      <c r="AB243" s="271"/>
      <c r="AC243" s="271"/>
      <c r="AD243" s="271"/>
      <c r="AE243" s="271"/>
      <c r="AF243" s="271"/>
      <c r="AG243" s="271"/>
      <c r="AH243" s="271"/>
      <c r="AI243" s="271"/>
      <c r="AJ243" s="271"/>
      <c r="AK243" s="271"/>
      <c r="AL243" s="271"/>
      <c r="AM243" s="271"/>
      <c r="AN243" s="271"/>
      <c r="AO243" s="271"/>
      <c r="AP243" s="271"/>
      <c r="AQ243" s="271"/>
      <c r="AR243" s="271"/>
      <c r="AS243" s="271"/>
      <c r="AT243" s="271"/>
      <c r="AU243" s="271"/>
      <c r="AV243" s="271"/>
      <c r="AW243" s="271"/>
      <c r="AX243" s="271"/>
      <c r="AY243" s="271"/>
      <c r="AZ243" s="271"/>
      <c r="BA243" s="271"/>
      <c r="BB243" s="271"/>
      <c r="BC243" s="271"/>
      <c r="BD243" s="271"/>
      <c r="BE243" s="271"/>
      <c r="BF243" s="271"/>
      <c r="BG243" s="271"/>
      <c r="BH243" s="271"/>
      <c r="BI243" s="271"/>
      <c r="BJ243" s="271"/>
      <c r="BK243" s="271"/>
      <c r="BL243" s="271"/>
      <c r="BM243" s="271"/>
      <c r="BN243" s="271"/>
      <c r="BO243" s="271"/>
      <c r="BP243" s="271"/>
      <c r="BQ243" s="271"/>
      <c r="BR243" s="271"/>
    </row>
    <row r="244" spans="15:70" x14ac:dyDescent="0.2">
      <c r="O244" s="271"/>
      <c r="P244" s="271"/>
      <c r="Q244" s="271"/>
      <c r="R244" s="271"/>
      <c r="S244" s="271"/>
      <c r="T244" s="271"/>
      <c r="U244" s="271"/>
      <c r="V244" s="271"/>
      <c r="W244" s="271"/>
      <c r="X244" s="271"/>
      <c r="Y244" s="271"/>
      <c r="Z244" s="271"/>
      <c r="AA244" s="271"/>
      <c r="AB244" s="271"/>
      <c r="AC244" s="271"/>
      <c r="AD244" s="271"/>
      <c r="AE244" s="271"/>
      <c r="AF244" s="271"/>
      <c r="AG244" s="271"/>
      <c r="AH244" s="271"/>
      <c r="AI244" s="271"/>
      <c r="AJ244" s="271"/>
      <c r="AK244" s="271"/>
      <c r="AL244" s="271"/>
      <c r="AM244" s="271"/>
      <c r="AN244" s="271"/>
      <c r="AO244" s="271"/>
      <c r="AP244" s="271"/>
      <c r="AQ244" s="271"/>
      <c r="AR244" s="271"/>
      <c r="AS244" s="271"/>
      <c r="AT244" s="271"/>
      <c r="AU244" s="271"/>
      <c r="AV244" s="271"/>
      <c r="AW244" s="271"/>
      <c r="AX244" s="271"/>
      <c r="AY244" s="271"/>
      <c r="AZ244" s="271"/>
      <c r="BA244" s="271"/>
      <c r="BB244" s="271"/>
      <c r="BC244" s="271"/>
      <c r="BD244" s="271"/>
      <c r="BE244" s="271"/>
      <c r="BF244" s="271"/>
      <c r="BG244" s="271"/>
      <c r="BH244" s="271"/>
      <c r="BI244" s="271"/>
      <c r="BJ244" s="271"/>
      <c r="BK244" s="271"/>
      <c r="BL244" s="271"/>
      <c r="BM244" s="271"/>
      <c r="BN244" s="271"/>
      <c r="BO244" s="271"/>
      <c r="BP244" s="271"/>
      <c r="BQ244" s="271"/>
      <c r="BR244" s="271"/>
    </row>
    <row r="245" spans="15:70" x14ac:dyDescent="0.2">
      <c r="O245" s="271"/>
      <c r="P245" s="271"/>
      <c r="Q245" s="271"/>
      <c r="R245" s="271"/>
      <c r="S245" s="271"/>
      <c r="T245" s="271"/>
      <c r="U245" s="271"/>
      <c r="V245" s="271"/>
      <c r="W245" s="271"/>
      <c r="X245" s="271"/>
      <c r="Y245" s="271"/>
      <c r="Z245" s="271"/>
      <c r="AA245" s="271"/>
      <c r="AB245" s="271"/>
      <c r="AC245" s="271"/>
      <c r="AD245" s="271"/>
      <c r="AE245" s="271"/>
      <c r="AF245" s="271"/>
      <c r="AG245" s="271"/>
      <c r="AH245" s="271"/>
      <c r="AI245" s="271"/>
      <c r="AJ245" s="271"/>
      <c r="AK245" s="271"/>
      <c r="AL245" s="271"/>
      <c r="AM245" s="271"/>
      <c r="AN245" s="271"/>
      <c r="AO245" s="271"/>
      <c r="AP245" s="271"/>
      <c r="AQ245" s="271"/>
      <c r="AR245" s="271"/>
      <c r="AS245" s="271"/>
      <c r="AT245" s="271"/>
      <c r="AU245" s="271"/>
      <c r="AV245" s="271"/>
      <c r="AW245" s="271"/>
      <c r="AX245" s="271"/>
      <c r="AY245" s="271"/>
      <c r="AZ245" s="271"/>
      <c r="BA245" s="271"/>
      <c r="BB245" s="271"/>
      <c r="BC245" s="271"/>
      <c r="BD245" s="271"/>
      <c r="BE245" s="271"/>
      <c r="BF245" s="271"/>
      <c r="BG245" s="271"/>
      <c r="BH245" s="271"/>
      <c r="BI245" s="271"/>
      <c r="BJ245" s="271"/>
      <c r="BK245" s="271"/>
      <c r="BL245" s="271"/>
      <c r="BM245" s="271"/>
      <c r="BN245" s="271"/>
      <c r="BO245" s="271"/>
      <c r="BP245" s="271"/>
      <c r="BQ245" s="271"/>
      <c r="BR245" s="271"/>
    </row>
    <row r="246" spans="15:70" x14ac:dyDescent="0.2">
      <c r="O246" s="271"/>
      <c r="P246" s="271"/>
      <c r="Q246" s="271"/>
      <c r="R246" s="271"/>
      <c r="S246" s="271"/>
      <c r="T246" s="271"/>
      <c r="U246" s="271"/>
      <c r="V246" s="271"/>
      <c r="W246" s="271"/>
      <c r="X246" s="271"/>
      <c r="Y246" s="271"/>
      <c r="Z246" s="271"/>
      <c r="AA246" s="271"/>
      <c r="AB246" s="271"/>
      <c r="AC246" s="271"/>
      <c r="AD246" s="271"/>
      <c r="AE246" s="271"/>
      <c r="AF246" s="271"/>
      <c r="AG246" s="271"/>
      <c r="AH246" s="271"/>
      <c r="AI246" s="271"/>
      <c r="AJ246" s="271"/>
      <c r="AK246" s="271"/>
      <c r="AL246" s="271"/>
      <c r="AM246" s="271"/>
      <c r="AN246" s="271"/>
      <c r="AO246" s="271"/>
      <c r="AP246" s="271"/>
      <c r="AQ246" s="271"/>
      <c r="AR246" s="271"/>
      <c r="AS246" s="271"/>
      <c r="AT246" s="271"/>
      <c r="AU246" s="271"/>
      <c r="AV246" s="271"/>
      <c r="AW246" s="271"/>
      <c r="AX246" s="271"/>
      <c r="AY246" s="271"/>
      <c r="AZ246" s="271"/>
      <c r="BA246" s="271"/>
      <c r="BB246" s="271"/>
      <c r="BC246" s="271"/>
      <c r="BD246" s="271"/>
      <c r="BE246" s="271"/>
      <c r="BF246" s="271"/>
      <c r="BG246" s="271"/>
      <c r="BH246" s="271"/>
      <c r="BI246" s="271"/>
      <c r="BJ246" s="271"/>
      <c r="BK246" s="271"/>
      <c r="BL246" s="271"/>
      <c r="BM246" s="271"/>
      <c r="BN246" s="271"/>
      <c r="BO246" s="271"/>
      <c r="BP246" s="271"/>
      <c r="BQ246" s="271"/>
      <c r="BR246" s="271"/>
    </row>
    <row r="247" spans="15:70" x14ac:dyDescent="0.2">
      <c r="O247" s="271"/>
      <c r="P247" s="271"/>
      <c r="Q247" s="271"/>
      <c r="R247" s="271"/>
      <c r="S247" s="271"/>
      <c r="T247" s="271"/>
      <c r="U247" s="271"/>
      <c r="V247" s="271"/>
      <c r="W247" s="271"/>
      <c r="X247" s="271"/>
      <c r="Y247" s="271"/>
      <c r="Z247" s="271"/>
      <c r="AA247" s="271"/>
      <c r="AB247" s="271"/>
      <c r="AC247" s="271"/>
      <c r="AD247" s="271"/>
      <c r="AE247" s="271"/>
      <c r="AF247" s="271"/>
      <c r="AG247" s="271"/>
      <c r="AH247" s="271"/>
      <c r="AI247" s="271"/>
      <c r="AJ247" s="271"/>
      <c r="AK247" s="271"/>
      <c r="AL247" s="271"/>
      <c r="AM247" s="271"/>
      <c r="AN247" s="271"/>
      <c r="AO247" s="271"/>
      <c r="AP247" s="271"/>
      <c r="AQ247" s="271"/>
      <c r="AR247" s="271"/>
      <c r="AS247" s="271"/>
      <c r="AT247" s="271"/>
      <c r="AU247" s="271"/>
      <c r="AV247" s="271"/>
      <c r="AW247" s="271"/>
      <c r="AX247" s="271"/>
      <c r="AY247" s="271"/>
      <c r="AZ247" s="271"/>
      <c r="BA247" s="271"/>
      <c r="BB247" s="271"/>
      <c r="BC247" s="271"/>
      <c r="BD247" s="271"/>
      <c r="BE247" s="271"/>
      <c r="BF247" s="271"/>
      <c r="BG247" s="271"/>
      <c r="BH247" s="271"/>
      <c r="BI247" s="271"/>
      <c r="BJ247" s="271"/>
      <c r="BK247" s="271"/>
      <c r="BL247" s="271"/>
      <c r="BM247" s="271"/>
      <c r="BN247" s="271"/>
      <c r="BO247" s="271"/>
      <c r="BP247" s="271"/>
      <c r="BQ247" s="271"/>
      <c r="BR247" s="271"/>
    </row>
    <row r="248" spans="15:70" x14ac:dyDescent="0.2">
      <c r="O248" s="271"/>
      <c r="P248" s="271"/>
      <c r="Q248" s="271"/>
      <c r="R248" s="271"/>
      <c r="S248" s="271"/>
      <c r="T248" s="271"/>
      <c r="U248" s="271"/>
      <c r="V248" s="271"/>
      <c r="W248" s="271"/>
      <c r="X248" s="271"/>
      <c r="Y248" s="271"/>
      <c r="Z248" s="271"/>
      <c r="AA248" s="271"/>
      <c r="AB248" s="271"/>
      <c r="AC248" s="271"/>
      <c r="AD248" s="271"/>
      <c r="AE248" s="271"/>
      <c r="AF248" s="271"/>
      <c r="AG248" s="271"/>
      <c r="AH248" s="271"/>
      <c r="AI248" s="271"/>
      <c r="AJ248" s="271"/>
      <c r="AK248" s="271"/>
      <c r="AL248" s="271"/>
      <c r="AM248" s="271"/>
      <c r="AN248" s="271"/>
      <c r="AO248" s="271"/>
      <c r="AP248" s="271"/>
      <c r="AQ248" s="271"/>
      <c r="AR248" s="271"/>
      <c r="AS248" s="271"/>
      <c r="AT248" s="271"/>
      <c r="AU248" s="271"/>
      <c r="AV248" s="271"/>
      <c r="AW248" s="271"/>
      <c r="AX248" s="271"/>
      <c r="AY248" s="271"/>
      <c r="AZ248" s="271"/>
      <c r="BA248" s="271"/>
      <c r="BB248" s="271"/>
      <c r="BC248" s="271"/>
      <c r="BD248" s="271"/>
      <c r="BE248" s="271"/>
      <c r="BF248" s="271"/>
      <c r="BG248" s="271"/>
      <c r="BH248" s="271"/>
      <c r="BI248" s="271"/>
      <c r="BJ248" s="271"/>
      <c r="BK248" s="271"/>
      <c r="BL248" s="271"/>
      <c r="BM248" s="271"/>
      <c r="BN248" s="271"/>
      <c r="BO248" s="271"/>
      <c r="BP248" s="271"/>
      <c r="BQ248" s="271"/>
      <c r="BR248" s="271"/>
    </row>
    <row r="249" spans="15:70" x14ac:dyDescent="0.2">
      <c r="O249" s="271"/>
      <c r="P249" s="271"/>
      <c r="Q249" s="271"/>
      <c r="R249" s="271"/>
      <c r="S249" s="271"/>
      <c r="T249" s="271"/>
      <c r="U249" s="271"/>
      <c r="V249" s="271"/>
      <c r="W249" s="271"/>
      <c r="X249" s="271"/>
      <c r="Y249" s="271"/>
      <c r="Z249" s="271"/>
      <c r="AA249" s="271"/>
      <c r="AB249" s="271"/>
      <c r="AC249" s="271"/>
      <c r="AD249" s="271"/>
      <c r="AE249" s="271"/>
      <c r="AF249" s="271"/>
      <c r="AG249" s="271"/>
      <c r="AH249" s="271"/>
      <c r="AI249" s="271"/>
      <c r="AJ249" s="271"/>
      <c r="AK249" s="271"/>
      <c r="AL249" s="271"/>
      <c r="AM249" s="271"/>
      <c r="AN249" s="271"/>
      <c r="AO249" s="271"/>
      <c r="AP249" s="271"/>
      <c r="AQ249" s="271"/>
      <c r="AR249" s="271"/>
      <c r="AS249" s="271"/>
      <c r="AT249" s="271"/>
      <c r="AU249" s="271"/>
      <c r="AV249" s="271"/>
      <c r="AW249" s="271"/>
      <c r="AX249" s="271"/>
      <c r="AY249" s="271"/>
      <c r="AZ249" s="271"/>
      <c r="BA249" s="271"/>
      <c r="BB249" s="271"/>
      <c r="BC249" s="271"/>
      <c r="BD249" s="271"/>
      <c r="BE249" s="271"/>
      <c r="BF249" s="271"/>
      <c r="BG249" s="271"/>
      <c r="BH249" s="271"/>
      <c r="BI249" s="271"/>
      <c r="BJ249" s="271"/>
      <c r="BK249" s="271"/>
      <c r="BL249" s="271"/>
      <c r="BM249" s="271"/>
      <c r="BN249" s="271"/>
      <c r="BO249" s="271"/>
      <c r="BP249" s="271"/>
      <c r="BQ249" s="271"/>
      <c r="BR249" s="271"/>
    </row>
    <row r="250" spans="15:70" x14ac:dyDescent="0.2">
      <c r="O250" s="271"/>
      <c r="P250" s="271"/>
      <c r="Q250" s="271"/>
      <c r="R250" s="271"/>
      <c r="S250" s="271"/>
      <c r="T250" s="271"/>
      <c r="U250" s="271"/>
      <c r="V250" s="271"/>
      <c r="W250" s="271"/>
      <c r="X250" s="271"/>
      <c r="Y250" s="271"/>
      <c r="Z250" s="271"/>
      <c r="AA250" s="271"/>
      <c r="AB250" s="271"/>
      <c r="AC250" s="271"/>
      <c r="AD250" s="271"/>
      <c r="AE250" s="271"/>
      <c r="AF250" s="271"/>
      <c r="AG250" s="271"/>
      <c r="AH250" s="271"/>
      <c r="AI250" s="271"/>
      <c r="AJ250" s="271"/>
      <c r="AK250" s="271"/>
      <c r="AL250" s="271"/>
      <c r="AM250" s="271"/>
      <c r="AN250" s="271"/>
      <c r="AO250" s="271"/>
      <c r="AP250" s="271"/>
      <c r="AQ250" s="271"/>
      <c r="AR250" s="271"/>
      <c r="AS250" s="271"/>
      <c r="AT250" s="271"/>
      <c r="AU250" s="271"/>
      <c r="AV250" s="271"/>
      <c r="AW250" s="271"/>
      <c r="AX250" s="271"/>
      <c r="AY250" s="271"/>
      <c r="AZ250" s="271"/>
      <c r="BA250" s="271"/>
      <c r="BB250" s="271"/>
      <c r="BC250" s="271"/>
      <c r="BD250" s="271"/>
      <c r="BE250" s="271"/>
      <c r="BF250" s="271"/>
      <c r="BG250" s="271"/>
      <c r="BH250" s="271"/>
      <c r="BI250" s="271"/>
      <c r="BJ250" s="271"/>
      <c r="BK250" s="271"/>
      <c r="BL250" s="271"/>
      <c r="BM250" s="271"/>
      <c r="BN250" s="271"/>
      <c r="BO250" s="271"/>
      <c r="BP250" s="271"/>
      <c r="BQ250" s="271"/>
      <c r="BR250" s="271"/>
    </row>
    <row r="251" spans="15:70" x14ac:dyDescent="0.2">
      <c r="O251" s="271"/>
      <c r="P251" s="271"/>
      <c r="Q251" s="271"/>
      <c r="R251" s="271"/>
      <c r="S251" s="271"/>
      <c r="T251" s="271"/>
      <c r="U251" s="271"/>
      <c r="V251" s="271"/>
      <c r="W251" s="271"/>
      <c r="X251" s="271"/>
      <c r="Y251" s="271"/>
      <c r="Z251" s="271"/>
      <c r="AA251" s="271"/>
      <c r="AB251" s="271"/>
      <c r="AC251" s="271"/>
      <c r="AD251" s="271"/>
      <c r="AE251" s="271"/>
      <c r="AF251" s="271"/>
      <c r="AG251" s="271"/>
      <c r="AH251" s="271"/>
      <c r="AI251" s="271"/>
      <c r="AJ251" s="271"/>
      <c r="AK251" s="271"/>
      <c r="AL251" s="271"/>
      <c r="AM251" s="271"/>
      <c r="AN251" s="271"/>
      <c r="AO251" s="271"/>
      <c r="AP251" s="271"/>
      <c r="AQ251" s="271"/>
      <c r="AR251" s="271"/>
      <c r="AS251" s="271"/>
      <c r="AT251" s="271"/>
      <c r="AU251" s="271"/>
      <c r="AV251" s="271"/>
      <c r="AW251" s="271"/>
      <c r="AX251" s="271"/>
      <c r="AY251" s="271"/>
      <c r="AZ251" s="271"/>
      <c r="BA251" s="271"/>
      <c r="BB251" s="271"/>
      <c r="BC251" s="271"/>
      <c r="BD251" s="271"/>
      <c r="BE251" s="271"/>
      <c r="BF251" s="271"/>
      <c r="BG251" s="271"/>
      <c r="BH251" s="271"/>
      <c r="BI251" s="271"/>
      <c r="BJ251" s="271"/>
      <c r="BK251" s="271"/>
      <c r="BL251" s="271"/>
      <c r="BM251" s="271"/>
      <c r="BN251" s="271"/>
      <c r="BO251" s="271"/>
      <c r="BP251" s="271"/>
      <c r="BQ251" s="271"/>
      <c r="BR251" s="271"/>
    </row>
    <row r="252" spans="15:70" x14ac:dyDescent="0.2">
      <c r="O252" s="271"/>
      <c r="P252" s="271"/>
      <c r="Q252" s="271"/>
      <c r="R252" s="271"/>
      <c r="S252" s="271"/>
      <c r="T252" s="271"/>
      <c r="U252" s="271"/>
      <c r="V252" s="271"/>
      <c r="W252" s="271"/>
      <c r="X252" s="271"/>
      <c r="Y252" s="271"/>
      <c r="Z252" s="271"/>
      <c r="AA252" s="271"/>
      <c r="AB252" s="271"/>
      <c r="AC252" s="271"/>
      <c r="AD252" s="271"/>
      <c r="AE252" s="271"/>
      <c r="AF252" s="271"/>
      <c r="AG252" s="271"/>
      <c r="AH252" s="271"/>
      <c r="AI252" s="271"/>
      <c r="AJ252" s="271"/>
      <c r="AK252" s="271"/>
      <c r="AL252" s="271"/>
      <c r="AM252" s="271"/>
      <c r="AN252" s="271"/>
      <c r="AO252" s="271"/>
      <c r="AP252" s="271"/>
      <c r="AQ252" s="271"/>
      <c r="AR252" s="271"/>
      <c r="AS252" s="271"/>
      <c r="AT252" s="271"/>
      <c r="AU252" s="271"/>
      <c r="AV252" s="271"/>
      <c r="AW252" s="271"/>
      <c r="AX252" s="271"/>
      <c r="AY252" s="271"/>
      <c r="AZ252" s="271"/>
      <c r="BA252" s="271"/>
      <c r="BB252" s="271"/>
      <c r="BC252" s="271"/>
      <c r="BD252" s="271"/>
      <c r="BE252" s="271"/>
      <c r="BF252" s="271"/>
      <c r="BG252" s="271"/>
      <c r="BH252" s="271"/>
      <c r="BI252" s="271"/>
      <c r="BJ252" s="271"/>
      <c r="BK252" s="271"/>
      <c r="BL252" s="271"/>
      <c r="BM252" s="271"/>
      <c r="BN252" s="271"/>
      <c r="BO252" s="271"/>
      <c r="BP252" s="271"/>
      <c r="BQ252" s="271"/>
      <c r="BR252" s="271"/>
    </row>
    <row r="253" spans="15:70" x14ac:dyDescent="0.2">
      <c r="O253" s="271"/>
      <c r="P253" s="271"/>
      <c r="Q253" s="271"/>
      <c r="R253" s="271"/>
      <c r="S253" s="271"/>
      <c r="T253" s="271"/>
      <c r="U253" s="271"/>
      <c r="V253" s="271"/>
      <c r="W253" s="271"/>
      <c r="X253" s="271"/>
      <c r="Y253" s="271"/>
      <c r="Z253" s="271"/>
      <c r="AA253" s="271"/>
      <c r="AB253" s="271"/>
      <c r="AC253" s="271"/>
      <c r="AD253" s="271"/>
      <c r="AE253" s="271"/>
      <c r="AF253" s="271"/>
      <c r="AG253" s="271"/>
      <c r="AH253" s="271"/>
      <c r="AI253" s="271"/>
      <c r="AJ253" s="271"/>
      <c r="AK253" s="271"/>
      <c r="AL253" s="271"/>
      <c r="AM253" s="271"/>
      <c r="AN253" s="271"/>
      <c r="AO253" s="271"/>
      <c r="AP253" s="271"/>
      <c r="AQ253" s="271"/>
      <c r="AR253" s="271"/>
      <c r="AS253" s="271"/>
      <c r="AT253" s="271"/>
      <c r="AU253" s="271"/>
      <c r="AV253" s="271"/>
      <c r="AW253" s="271"/>
      <c r="AX253" s="271"/>
      <c r="AY253" s="271"/>
      <c r="AZ253" s="271"/>
      <c r="BA253" s="271"/>
      <c r="BB253" s="271"/>
      <c r="BC253" s="271"/>
      <c r="BD253" s="271"/>
      <c r="BE253" s="271"/>
      <c r="BF253" s="271"/>
      <c r="BG253" s="271"/>
      <c r="BH253" s="271"/>
      <c r="BI253" s="271"/>
      <c r="BJ253" s="271"/>
      <c r="BK253" s="271"/>
      <c r="BL253" s="271"/>
      <c r="BM253" s="271"/>
      <c r="BN253" s="271"/>
      <c r="BO253" s="271"/>
      <c r="BP253" s="271"/>
      <c r="BQ253" s="271"/>
      <c r="BR253" s="271"/>
    </row>
    <row r="254" spans="15:70" x14ac:dyDescent="0.2">
      <c r="O254" s="271"/>
      <c r="P254" s="271"/>
      <c r="Q254" s="271"/>
      <c r="R254" s="271"/>
      <c r="S254" s="271"/>
      <c r="T254" s="271"/>
      <c r="U254" s="271"/>
      <c r="V254" s="271"/>
      <c r="W254" s="271"/>
      <c r="X254" s="271"/>
      <c r="Y254" s="271"/>
      <c r="Z254" s="271"/>
      <c r="AA254" s="271"/>
      <c r="AB254" s="271"/>
      <c r="AC254" s="271"/>
      <c r="AD254" s="271"/>
      <c r="AE254" s="271"/>
      <c r="AF254" s="271"/>
      <c r="AG254" s="271"/>
      <c r="AH254" s="271"/>
      <c r="AI254" s="271"/>
      <c r="AJ254" s="271"/>
      <c r="AK254" s="271"/>
      <c r="AL254" s="271"/>
      <c r="AM254" s="271"/>
      <c r="AN254" s="271"/>
      <c r="AO254" s="271"/>
      <c r="AP254" s="271"/>
      <c r="AQ254" s="271"/>
      <c r="AR254" s="271"/>
      <c r="AS254" s="271"/>
      <c r="AT254" s="271"/>
      <c r="AU254" s="271"/>
      <c r="AV254" s="271"/>
      <c r="AW254" s="271"/>
      <c r="AX254" s="271"/>
      <c r="AY254" s="271"/>
      <c r="AZ254" s="271"/>
      <c r="BA254" s="271"/>
      <c r="BB254" s="271"/>
      <c r="BC254" s="271"/>
      <c r="BD254" s="271"/>
      <c r="BE254" s="271"/>
      <c r="BF254" s="271"/>
      <c r="BG254" s="271"/>
      <c r="BH254" s="271"/>
      <c r="BI254" s="271"/>
      <c r="BJ254" s="271"/>
      <c r="BK254" s="271"/>
      <c r="BL254" s="271"/>
      <c r="BM254" s="271"/>
      <c r="BN254" s="271"/>
      <c r="BO254" s="271"/>
      <c r="BP254" s="271"/>
      <c r="BQ254" s="271"/>
      <c r="BR254" s="271"/>
    </row>
    <row r="255" spans="15:70" x14ac:dyDescent="0.2">
      <c r="O255" s="271"/>
      <c r="P255" s="271"/>
      <c r="Q255" s="271"/>
      <c r="R255" s="271"/>
      <c r="S255" s="271"/>
      <c r="T255" s="271"/>
      <c r="U255" s="271"/>
      <c r="V255" s="271"/>
      <c r="W255" s="271"/>
      <c r="X255" s="271"/>
      <c r="Y255" s="271"/>
      <c r="Z255" s="271"/>
      <c r="AA255" s="271"/>
      <c r="AB255" s="271"/>
      <c r="AC255" s="271"/>
      <c r="AD255" s="271"/>
      <c r="AE255" s="271"/>
      <c r="AF255" s="271"/>
      <c r="AG255" s="271"/>
      <c r="AH255" s="271"/>
      <c r="AI255" s="271"/>
      <c r="AJ255" s="271"/>
      <c r="AK255" s="271"/>
      <c r="AL255" s="271"/>
      <c r="AM255" s="271"/>
      <c r="AN255" s="271"/>
      <c r="AO255" s="271"/>
      <c r="AP255" s="271"/>
      <c r="AQ255" s="271"/>
      <c r="AR255" s="271"/>
      <c r="AS255" s="271"/>
      <c r="AT255" s="271"/>
      <c r="AU255" s="271"/>
      <c r="AV255" s="271"/>
      <c r="AW255" s="271"/>
      <c r="AX255" s="271"/>
      <c r="AY255" s="271"/>
      <c r="AZ255" s="271"/>
      <c r="BA255" s="271"/>
      <c r="BB255" s="271"/>
      <c r="BC255" s="271"/>
      <c r="BD255" s="271"/>
      <c r="BE255" s="271"/>
      <c r="BF255" s="271"/>
      <c r="BG255" s="271"/>
      <c r="BH255" s="271"/>
      <c r="BI255" s="271"/>
      <c r="BJ255" s="271"/>
      <c r="BK255" s="271"/>
      <c r="BL255" s="271"/>
      <c r="BM255" s="271"/>
      <c r="BN255" s="271"/>
      <c r="BO255" s="271"/>
      <c r="BP255" s="271"/>
      <c r="BQ255" s="271"/>
      <c r="BR255" s="271"/>
    </row>
    <row r="256" spans="15:70" x14ac:dyDescent="0.2">
      <c r="O256" s="271"/>
      <c r="P256" s="271"/>
      <c r="Q256" s="271"/>
      <c r="R256" s="271"/>
      <c r="S256" s="271"/>
      <c r="T256" s="271"/>
      <c r="U256" s="271"/>
      <c r="V256" s="271"/>
      <c r="W256" s="271"/>
      <c r="X256" s="271"/>
      <c r="Y256" s="271"/>
      <c r="Z256" s="271"/>
      <c r="AA256" s="271"/>
      <c r="AB256" s="271"/>
      <c r="AC256" s="271"/>
      <c r="AD256" s="271"/>
      <c r="AE256" s="271"/>
      <c r="AF256" s="271"/>
      <c r="AG256" s="271"/>
      <c r="AH256" s="271"/>
      <c r="AI256" s="271"/>
      <c r="AJ256" s="271"/>
      <c r="AK256" s="271"/>
      <c r="AL256" s="271"/>
      <c r="AM256" s="271"/>
      <c r="AN256" s="271"/>
      <c r="AO256" s="271"/>
      <c r="AP256" s="271"/>
      <c r="AQ256" s="271"/>
      <c r="AR256" s="271"/>
      <c r="AS256" s="271"/>
      <c r="AT256" s="271"/>
      <c r="AU256" s="271"/>
      <c r="AV256" s="271"/>
      <c r="AW256" s="271"/>
      <c r="AX256" s="271"/>
      <c r="AY256" s="271"/>
      <c r="AZ256" s="271"/>
      <c r="BA256" s="271"/>
      <c r="BB256" s="271"/>
      <c r="BC256" s="271"/>
      <c r="BD256" s="271"/>
      <c r="BE256" s="271"/>
      <c r="BF256" s="271"/>
      <c r="BG256" s="271"/>
      <c r="BH256" s="271"/>
      <c r="BI256" s="271"/>
      <c r="BJ256" s="271"/>
      <c r="BK256" s="271"/>
      <c r="BL256" s="271"/>
      <c r="BM256" s="271"/>
      <c r="BN256" s="271"/>
      <c r="BO256" s="271"/>
      <c r="BP256" s="271"/>
      <c r="BQ256" s="271"/>
      <c r="BR256" s="271"/>
    </row>
    <row r="257" spans="15:70" x14ac:dyDescent="0.2">
      <c r="O257" s="271"/>
      <c r="P257" s="271"/>
      <c r="Q257" s="271"/>
      <c r="R257" s="271"/>
      <c r="S257" s="271"/>
      <c r="T257" s="271"/>
      <c r="U257" s="271"/>
      <c r="V257" s="271"/>
      <c r="W257" s="271"/>
      <c r="X257" s="271"/>
      <c r="Y257" s="271"/>
      <c r="Z257" s="271"/>
      <c r="AA257" s="271"/>
      <c r="AB257" s="271"/>
      <c r="AC257" s="271"/>
      <c r="AD257" s="271"/>
      <c r="AE257" s="271"/>
      <c r="AF257" s="271"/>
      <c r="AG257" s="271"/>
      <c r="AH257" s="271"/>
      <c r="AI257" s="271"/>
      <c r="AJ257" s="271"/>
      <c r="AK257" s="271"/>
      <c r="AL257" s="271"/>
      <c r="AM257" s="271"/>
      <c r="AN257" s="271"/>
      <c r="AO257" s="271"/>
      <c r="AP257" s="271"/>
      <c r="AQ257" s="271"/>
      <c r="AR257" s="271"/>
      <c r="AS257" s="271"/>
      <c r="AT257" s="271"/>
      <c r="AU257" s="271"/>
      <c r="AV257" s="271"/>
      <c r="AW257" s="271"/>
      <c r="AX257" s="271"/>
      <c r="AY257" s="271"/>
      <c r="AZ257" s="271"/>
      <c r="BA257" s="271"/>
      <c r="BB257" s="271"/>
      <c r="BC257" s="271"/>
      <c r="BD257" s="271"/>
      <c r="BE257" s="271"/>
      <c r="BF257" s="271"/>
      <c r="BG257" s="271"/>
      <c r="BH257" s="271"/>
      <c r="BI257" s="271"/>
      <c r="BJ257" s="271"/>
      <c r="BK257" s="271"/>
      <c r="BL257" s="271"/>
      <c r="BM257" s="271"/>
      <c r="BN257" s="271"/>
      <c r="BO257" s="271"/>
      <c r="BP257" s="271"/>
      <c r="BQ257" s="271"/>
      <c r="BR257" s="271"/>
    </row>
    <row r="258" spans="15:70" x14ac:dyDescent="0.2">
      <c r="O258" s="271"/>
      <c r="P258" s="271"/>
      <c r="Q258" s="271"/>
      <c r="R258" s="271"/>
      <c r="S258" s="271"/>
      <c r="T258" s="271"/>
      <c r="U258" s="271"/>
      <c r="V258" s="271"/>
      <c r="W258" s="271"/>
      <c r="X258" s="271"/>
      <c r="Y258" s="271"/>
      <c r="Z258" s="271"/>
      <c r="AA258" s="271"/>
      <c r="AB258" s="271"/>
      <c r="AC258" s="271"/>
      <c r="AD258" s="271"/>
      <c r="AE258" s="271"/>
      <c r="AF258" s="271"/>
      <c r="AG258" s="271"/>
      <c r="AH258" s="271"/>
      <c r="AI258" s="271"/>
      <c r="AJ258" s="271"/>
      <c r="AK258" s="271"/>
      <c r="AL258" s="271"/>
      <c r="AM258" s="271"/>
      <c r="AN258" s="271"/>
      <c r="AO258" s="271"/>
      <c r="AP258" s="271"/>
      <c r="AQ258" s="271"/>
      <c r="AR258" s="271"/>
      <c r="AS258" s="271"/>
      <c r="AT258" s="271"/>
      <c r="AU258" s="271"/>
      <c r="AV258" s="271"/>
      <c r="AW258" s="271"/>
      <c r="AX258" s="271"/>
      <c r="AY258" s="271"/>
      <c r="AZ258" s="271"/>
      <c r="BA258" s="271"/>
      <c r="BB258" s="271"/>
      <c r="BC258" s="271"/>
      <c r="BD258" s="271"/>
      <c r="BE258" s="271"/>
      <c r="BF258" s="271"/>
      <c r="BG258" s="271"/>
      <c r="BH258" s="271"/>
      <c r="BI258" s="271"/>
      <c r="BJ258" s="271"/>
      <c r="BK258" s="271"/>
      <c r="BL258" s="271"/>
      <c r="BM258" s="271"/>
      <c r="BN258" s="271"/>
      <c r="BO258" s="271"/>
      <c r="BP258" s="271"/>
      <c r="BQ258" s="271"/>
      <c r="BR258" s="271"/>
    </row>
    <row r="259" spans="15:70" x14ac:dyDescent="0.2">
      <c r="P259" s="271"/>
    </row>
  </sheetData>
  <phoneticPr fontId="0" type="noConversion"/>
  <printOptions horizontalCentered="1" verticalCentered="1"/>
  <pageMargins left="0.74803149606299213" right="0.74803149606299213" top="0.39370078740157483" bottom="0.78740157480314965" header="0.31496062992125984" footer="0.31496062992125984"/>
  <pageSetup paperSize="9" scale="9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30:CK51"/>
  <sheetViews>
    <sheetView tabSelected="1" topLeftCell="A34" zoomScaleNormal="100" workbookViewId="0">
      <selection activeCell="K57" sqref="K57"/>
    </sheetView>
  </sheetViews>
  <sheetFormatPr defaultRowHeight="12.75" x14ac:dyDescent="0.2"/>
  <cols>
    <col min="14" max="14" width="11.5703125" customWidth="1"/>
    <col min="15" max="88" width="9.140625" style="164"/>
  </cols>
  <sheetData>
    <row r="30" ht="11.25" customHeight="1" x14ac:dyDescent="0.2"/>
    <row r="32" ht="12" customHeight="1" x14ac:dyDescent="0.2"/>
    <row r="33" spans="1:89" s="53" customFormat="1" ht="12" customHeight="1" x14ac:dyDescent="0.2"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</row>
    <row r="34" spans="1:89" ht="13.5" thickBot="1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89" s="13" customFormat="1" x14ac:dyDescent="0.2">
      <c r="A35" s="145"/>
      <c r="B35" s="289" t="s">
        <v>38</v>
      </c>
      <c r="C35" s="289" t="s">
        <v>39</v>
      </c>
      <c r="D35" s="289" t="s">
        <v>40</v>
      </c>
      <c r="E35" s="289" t="s">
        <v>41</v>
      </c>
      <c r="F35" s="289" t="s">
        <v>42</v>
      </c>
      <c r="G35" s="289" t="s">
        <v>43</v>
      </c>
      <c r="H35" s="289" t="s">
        <v>44</v>
      </c>
      <c r="I35" s="289" t="s">
        <v>45</v>
      </c>
      <c r="J35" s="289" t="s">
        <v>46</v>
      </c>
      <c r="K35" s="289" t="s">
        <v>47</v>
      </c>
      <c r="L35" s="289" t="s">
        <v>48</v>
      </c>
      <c r="M35" s="289" t="s">
        <v>49</v>
      </c>
      <c r="N35" s="290" t="s">
        <v>36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</row>
    <row r="36" spans="1:89" s="20" customFormat="1" ht="15.6" customHeight="1" x14ac:dyDescent="0.2">
      <c r="A36" s="284" t="s">
        <v>103</v>
      </c>
      <c r="B36" s="283">
        <v>2457</v>
      </c>
      <c r="C36" s="283">
        <v>2370</v>
      </c>
      <c r="D36" s="283">
        <v>2611</v>
      </c>
      <c r="E36" s="283">
        <v>3127</v>
      </c>
      <c r="F36" s="283">
        <v>4432</v>
      </c>
      <c r="G36" s="283">
        <v>2587</v>
      </c>
      <c r="H36" s="283">
        <v>1649</v>
      </c>
      <c r="I36" s="283">
        <v>585</v>
      </c>
      <c r="J36" s="283">
        <v>692</v>
      </c>
      <c r="K36" s="283">
        <v>551</v>
      </c>
      <c r="L36" s="283">
        <v>759</v>
      </c>
      <c r="M36" s="283">
        <v>1756</v>
      </c>
      <c r="N36" s="287">
        <f>+SUM(B36:B56)</f>
        <v>38811</v>
      </c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6"/>
    </row>
    <row r="37" spans="1:89" s="19" customFormat="1" ht="13.9" customHeight="1" x14ac:dyDescent="0.2">
      <c r="A37" s="284" t="s">
        <v>104</v>
      </c>
      <c r="B37" s="283">
        <v>4385</v>
      </c>
      <c r="C37" s="283">
        <v>3718</v>
      </c>
      <c r="D37" s="283">
        <v>3089</v>
      </c>
      <c r="E37" s="283">
        <v>4410</v>
      </c>
      <c r="F37" s="283">
        <v>5650</v>
      </c>
      <c r="G37" s="283">
        <v>2775</v>
      </c>
      <c r="H37" s="283">
        <v>3475</v>
      </c>
      <c r="I37" s="283">
        <v>1185</v>
      </c>
      <c r="J37" s="283">
        <v>1317</v>
      </c>
      <c r="K37" s="283">
        <v>1225</v>
      </c>
      <c r="L37" s="283">
        <v>1490</v>
      </c>
      <c r="M37" s="283">
        <v>2195</v>
      </c>
      <c r="N37" s="287">
        <f t="shared" ref="N37:N42" si="0">SUM(B37:M37)</f>
        <v>34914</v>
      </c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7"/>
    </row>
    <row r="38" spans="1:89" s="19" customFormat="1" x14ac:dyDescent="0.2">
      <c r="A38" s="284" t="s">
        <v>120</v>
      </c>
      <c r="B38" s="285">
        <v>3190</v>
      </c>
      <c r="C38" s="283">
        <v>3404</v>
      </c>
      <c r="D38" s="283">
        <v>3645</v>
      </c>
      <c r="E38" s="283">
        <v>2867</v>
      </c>
      <c r="F38" s="283">
        <v>6511</v>
      </c>
      <c r="G38" s="283">
        <v>4307</v>
      </c>
      <c r="H38" s="283">
        <v>2372</v>
      </c>
      <c r="I38" s="283">
        <v>1294</v>
      </c>
      <c r="J38" s="283">
        <v>526</v>
      </c>
      <c r="K38" s="283">
        <v>442</v>
      </c>
      <c r="L38" s="283">
        <v>1568</v>
      </c>
      <c r="M38" s="283">
        <v>769</v>
      </c>
      <c r="N38" s="287">
        <f t="shared" si="0"/>
        <v>30895</v>
      </c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7"/>
    </row>
    <row r="39" spans="1:89" s="16" customFormat="1" x14ac:dyDescent="0.2">
      <c r="A39" s="284" t="s">
        <v>121</v>
      </c>
      <c r="B39" s="283">
        <v>2375</v>
      </c>
      <c r="C39" s="283">
        <v>3944</v>
      </c>
      <c r="D39" s="283">
        <v>4145</v>
      </c>
      <c r="E39" s="283">
        <v>3980</v>
      </c>
      <c r="F39" s="283">
        <v>6404</v>
      </c>
      <c r="G39" s="283">
        <v>3531</v>
      </c>
      <c r="H39" s="283">
        <v>1774</v>
      </c>
      <c r="I39" s="283">
        <v>1487</v>
      </c>
      <c r="J39" s="283">
        <v>763</v>
      </c>
      <c r="K39" s="283">
        <v>860</v>
      </c>
      <c r="L39" s="283">
        <v>773</v>
      </c>
      <c r="M39" s="283">
        <v>1394</v>
      </c>
      <c r="N39" s="287">
        <f t="shared" si="0"/>
        <v>31430</v>
      </c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2"/>
    </row>
    <row r="40" spans="1:89" x14ac:dyDescent="0.2">
      <c r="A40" s="284" t="s">
        <v>144</v>
      </c>
      <c r="B40" s="286">
        <v>4195</v>
      </c>
      <c r="C40" s="286">
        <v>3347</v>
      </c>
      <c r="D40" s="286">
        <v>4286</v>
      </c>
      <c r="E40" s="286">
        <v>5509</v>
      </c>
      <c r="F40" s="286">
        <v>5270</v>
      </c>
      <c r="G40" s="286">
        <v>4067</v>
      </c>
      <c r="H40" s="286">
        <v>1531</v>
      </c>
      <c r="I40" s="286">
        <v>1745</v>
      </c>
      <c r="J40" s="286">
        <v>1910</v>
      </c>
      <c r="K40" s="286">
        <v>1080</v>
      </c>
      <c r="L40" s="286">
        <v>982</v>
      </c>
      <c r="M40" s="286">
        <v>1770</v>
      </c>
      <c r="N40" s="287">
        <f t="shared" si="0"/>
        <v>35692</v>
      </c>
    </row>
    <row r="41" spans="1:89" x14ac:dyDescent="0.2">
      <c r="A41" s="284" t="s">
        <v>145</v>
      </c>
      <c r="B41" s="286">
        <v>3604</v>
      </c>
      <c r="C41" s="286">
        <v>2604</v>
      </c>
      <c r="D41" s="286">
        <v>5029</v>
      </c>
      <c r="E41" s="286">
        <v>5392</v>
      </c>
      <c r="F41" s="286">
        <v>6770</v>
      </c>
      <c r="G41" s="286">
        <v>5773</v>
      </c>
      <c r="H41" s="286">
        <v>905</v>
      </c>
      <c r="I41" s="286">
        <v>2363</v>
      </c>
      <c r="J41" s="286">
        <v>1250</v>
      </c>
      <c r="K41" s="286">
        <v>1103</v>
      </c>
      <c r="L41" s="286">
        <v>1048</v>
      </c>
      <c r="M41" s="286">
        <v>2888</v>
      </c>
      <c r="N41" s="287">
        <f t="shared" si="0"/>
        <v>38729</v>
      </c>
    </row>
    <row r="42" spans="1:89" x14ac:dyDescent="0.2">
      <c r="A42" s="284" t="s">
        <v>146</v>
      </c>
      <c r="B42" s="286">
        <v>3414</v>
      </c>
      <c r="C42" s="286">
        <v>3520</v>
      </c>
      <c r="D42" s="286">
        <v>2909</v>
      </c>
      <c r="E42" s="286">
        <v>5009</v>
      </c>
      <c r="F42" s="286">
        <v>7109</v>
      </c>
      <c r="G42" s="286">
        <v>3638</v>
      </c>
      <c r="H42" s="286">
        <v>4256</v>
      </c>
      <c r="I42" s="286">
        <v>1484</v>
      </c>
      <c r="J42" s="286">
        <v>1324</v>
      </c>
      <c r="K42" s="286">
        <v>1703</v>
      </c>
      <c r="L42" s="286">
        <v>769</v>
      </c>
      <c r="M42" s="286">
        <v>1330</v>
      </c>
      <c r="N42" s="287">
        <f t="shared" si="0"/>
        <v>36465</v>
      </c>
    </row>
    <row r="43" spans="1:89" x14ac:dyDescent="0.2">
      <c r="A43" s="284" t="s">
        <v>163</v>
      </c>
      <c r="B43" s="283">
        <v>4630</v>
      </c>
      <c r="C43" s="283">
        <v>4245</v>
      </c>
      <c r="D43" s="283">
        <v>3803</v>
      </c>
      <c r="E43" s="283">
        <v>6804</v>
      </c>
      <c r="F43" s="283">
        <v>6398</v>
      </c>
      <c r="G43" s="283">
        <v>4154</v>
      </c>
      <c r="H43" s="283">
        <v>2732</v>
      </c>
      <c r="I43" s="283">
        <v>1731</v>
      </c>
      <c r="J43" s="283">
        <v>1155</v>
      </c>
      <c r="K43" s="283">
        <v>1978</v>
      </c>
      <c r="L43" s="283">
        <v>1201</v>
      </c>
      <c r="M43" s="283">
        <v>568</v>
      </c>
      <c r="N43" s="287">
        <f>SUM(B43:M43)</f>
        <v>39399</v>
      </c>
    </row>
    <row r="44" spans="1:89" x14ac:dyDescent="0.2">
      <c r="A44" s="284" t="s">
        <v>164</v>
      </c>
      <c r="B44" s="321">
        <v>4972</v>
      </c>
      <c r="C44" s="321">
        <v>4086</v>
      </c>
      <c r="D44" s="321">
        <v>4032</v>
      </c>
      <c r="E44" s="321">
        <v>6714</v>
      </c>
      <c r="F44" s="321">
        <v>6981</v>
      </c>
      <c r="G44" s="321">
        <v>3934</v>
      </c>
      <c r="H44" s="321">
        <v>4175</v>
      </c>
      <c r="I44" s="321">
        <v>1087</v>
      </c>
      <c r="J44" s="321">
        <v>701</v>
      </c>
      <c r="K44" s="321">
        <v>1643</v>
      </c>
      <c r="L44" s="321">
        <v>2440</v>
      </c>
      <c r="M44" s="328">
        <v>1830</v>
      </c>
      <c r="N44" s="287">
        <f>SUM(B44:M44)</f>
        <v>42595</v>
      </c>
    </row>
    <row r="45" spans="1:89" x14ac:dyDescent="0.2">
      <c r="A45" s="284" t="s">
        <v>165</v>
      </c>
      <c r="B45" s="329">
        <v>2919</v>
      </c>
      <c r="C45" s="329">
        <v>5843</v>
      </c>
      <c r="D45" s="329">
        <v>5046</v>
      </c>
      <c r="E45" s="329">
        <v>6619</v>
      </c>
      <c r="F45" s="329">
        <v>6423</v>
      </c>
      <c r="G45" s="329">
        <v>4393</v>
      </c>
      <c r="H45" s="329">
        <v>2649</v>
      </c>
      <c r="I45" s="329">
        <v>1076</v>
      </c>
      <c r="J45" s="329">
        <v>787</v>
      </c>
      <c r="K45" s="329">
        <v>2373</v>
      </c>
      <c r="L45" s="329">
        <v>1687</v>
      </c>
      <c r="M45" s="329">
        <v>1528</v>
      </c>
      <c r="N45" s="330">
        <f>SUM(B45:M45)</f>
        <v>41343</v>
      </c>
    </row>
    <row r="46" spans="1:89" x14ac:dyDescent="0.2">
      <c r="A46" s="284" t="s">
        <v>168</v>
      </c>
      <c r="B46" s="325">
        <v>99</v>
      </c>
      <c r="C46" s="325">
        <v>2063</v>
      </c>
      <c r="D46" s="325">
        <v>3851</v>
      </c>
      <c r="E46" s="325">
        <v>6299</v>
      </c>
      <c r="F46" s="325">
        <v>6464</v>
      </c>
      <c r="G46" s="325">
        <v>7489</v>
      </c>
      <c r="H46" s="325">
        <v>2543</v>
      </c>
      <c r="I46" s="325">
        <v>2430</v>
      </c>
      <c r="J46" s="325">
        <v>893</v>
      </c>
      <c r="K46" s="325">
        <v>609</v>
      </c>
      <c r="L46" s="325">
        <v>261</v>
      </c>
      <c r="M46" s="325">
        <v>501</v>
      </c>
      <c r="N46" s="325">
        <f>+SUM(B46:M46)</f>
        <v>33502</v>
      </c>
    </row>
    <row r="47" spans="1:89" x14ac:dyDescent="0.2">
      <c r="A47" s="284" t="s">
        <v>169</v>
      </c>
      <c r="B47" s="16">
        <v>2571</v>
      </c>
      <c r="C47" s="16">
        <v>5165</v>
      </c>
      <c r="D47" s="16">
        <v>7878</v>
      </c>
      <c r="E47" s="16">
        <v>4642</v>
      </c>
      <c r="F47" s="16">
        <v>7544</v>
      </c>
      <c r="G47" s="16">
        <v>2543</v>
      </c>
      <c r="H47" s="16">
        <v>5690</v>
      </c>
      <c r="I47" s="16">
        <v>2059</v>
      </c>
      <c r="J47" s="16"/>
      <c r="K47" s="16"/>
      <c r="L47" s="16"/>
      <c r="M47" s="16"/>
      <c r="N47" s="288">
        <f>+SUM(B47:M47)</f>
        <v>38092</v>
      </c>
    </row>
    <row r="48" spans="1:89" x14ac:dyDescent="0.2">
      <c r="A48" s="284" t="s">
        <v>170</v>
      </c>
      <c r="B48" s="34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288"/>
    </row>
    <row r="51" spans="14:14" x14ac:dyDescent="0.2">
      <c r="N51" t="s">
        <v>194</v>
      </c>
    </row>
  </sheetData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Clerks salary 2021-22</vt:lpstr>
      <vt:lpstr>Contracts 2021-22</vt:lpstr>
      <vt:lpstr>Clerks expenses 2021-22</vt:lpstr>
      <vt:lpstr>Travel expenses 2021-22</vt:lpstr>
      <vt:lpstr>Budget 2021-22</vt:lpstr>
      <vt:lpstr>Assets 2021-22</vt:lpstr>
      <vt:lpstr>HX car Park 2021-22</vt:lpstr>
      <vt:lpstr>WM Car Park 2021-22</vt:lpstr>
      <vt:lpstr>Sheet1</vt:lpstr>
      <vt:lpstr>'Assets 2021-22'!Print_Area</vt:lpstr>
      <vt:lpstr>'Budget 2021-22'!Print_Area</vt:lpstr>
      <vt:lpstr>'HX car Park 2021-22'!Print_Area</vt:lpstr>
      <vt:lpstr>'WM Car Park 2021-22'!Print_Area</vt:lpstr>
    </vt:vector>
  </TitlesOfParts>
  <Company>Hoburne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Mackenzie</dc:creator>
  <cp:lastModifiedBy>roger</cp:lastModifiedBy>
  <cp:lastPrinted>2021-10-27T12:32:46Z</cp:lastPrinted>
  <dcterms:created xsi:type="dcterms:W3CDTF">2003-12-22T08:56:01Z</dcterms:created>
  <dcterms:modified xsi:type="dcterms:W3CDTF">2021-12-09T17:17:19Z</dcterms:modified>
</cp:coreProperties>
</file>